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8" windowWidth="19416" windowHeight="9528"/>
  </bookViews>
  <sheets>
    <sheet name="Cong khai du toan 2019" sheetId="1" r:id="rId1"/>
  </sheets>
  <definedNames>
    <definedName name="a" localSheetId="0">#REF!</definedName>
    <definedName name="a">#REF!</definedName>
    <definedName name="Dt" localSheetId="0">#REF!</definedName>
    <definedName name="Dt">#REF!</definedName>
    <definedName name="h" localSheetId="0">#REF!</definedName>
    <definedName name="h">#REF!</definedName>
    <definedName name="none" localSheetId="0">#REF!</definedName>
    <definedName name="none">#REF!</definedName>
    <definedName name="_xlnm.Print_Area" localSheetId="0">'Cong khai du toan 2019'!$A$1:$D$275</definedName>
    <definedName name="_xlnm.Print_Area">#N/A</definedName>
    <definedName name="_xlnm.Print_Titles" localSheetId="0">'Cong khai du toan 2019'!$11:$12</definedName>
    <definedName name="_xlnm.Print_Titles">#N/A</definedName>
  </definedNames>
  <calcPr calcId="144525"/>
</workbook>
</file>

<file path=xl/calcChain.xml><?xml version="1.0" encoding="utf-8"?>
<calcChain xmlns="http://schemas.openxmlformats.org/spreadsheetml/2006/main">
  <c r="C267" i="1" l="1"/>
  <c r="C261" i="1"/>
  <c r="C258" i="1"/>
  <c r="C255" i="1"/>
  <c r="C251" i="1"/>
  <c r="C246" i="1"/>
  <c r="C239" i="1"/>
  <c r="C234" i="1"/>
  <c r="C232" i="1"/>
  <c r="C226" i="1"/>
  <c r="C221" i="1"/>
  <c r="C218" i="1"/>
  <c r="C213" i="1"/>
  <c r="C210" i="1"/>
  <c r="C205" i="1"/>
  <c r="C199" i="1"/>
  <c r="C197" i="1"/>
  <c r="C194" i="1"/>
  <c r="C193" i="1"/>
  <c r="C192" i="1" s="1"/>
  <c r="C190" i="1"/>
  <c r="C185" i="1"/>
  <c r="C182" i="1"/>
  <c r="C179" i="1"/>
  <c r="C175" i="1"/>
  <c r="C170" i="1"/>
  <c r="C163" i="1"/>
  <c r="C158" i="1"/>
  <c r="C156" i="1"/>
  <c r="C150" i="1"/>
  <c r="C145" i="1"/>
  <c r="C142" i="1"/>
  <c r="C137" i="1"/>
  <c r="C134" i="1"/>
  <c r="C129" i="1"/>
  <c r="C123" i="1"/>
  <c r="C121" i="1"/>
  <c r="C118" i="1"/>
  <c r="C117" i="1"/>
  <c r="C116" i="1" s="1"/>
  <c r="C114" i="1"/>
  <c r="C109" i="1"/>
  <c r="C106" i="1"/>
  <c r="C103" i="1"/>
  <c r="C99" i="1"/>
  <c r="C94" i="1"/>
  <c r="C87" i="1"/>
  <c r="C82" i="1"/>
  <c r="C80" i="1"/>
  <c r="C74" i="1"/>
  <c r="C69" i="1"/>
  <c r="C66" i="1"/>
  <c r="C61" i="1"/>
  <c r="C58" i="1"/>
  <c r="C53" i="1"/>
  <c r="C47" i="1"/>
  <c r="C41" i="1" s="1"/>
  <c r="C40" i="1" s="1"/>
  <c r="C45" i="1"/>
  <c r="C42" i="1"/>
  <c r="C37" i="1"/>
  <c r="C29" i="1"/>
  <c r="C28" i="1"/>
  <c r="C27" i="1"/>
  <c r="C24" i="1"/>
  <c r="C16" i="1"/>
  <c r="C15" i="1"/>
  <c r="C14" i="1"/>
</calcChain>
</file>

<file path=xl/sharedStrings.xml><?xml version="1.0" encoding="utf-8"?>
<sst xmlns="http://schemas.openxmlformats.org/spreadsheetml/2006/main" count="281" uniqueCount="113">
  <si>
    <t>Biểu số 2</t>
  </si>
  <si>
    <t>Độc lập  -  Tự do  -  Hạnh phúc</t>
  </si>
  <si>
    <t>Đơn vị: Trường Tiểu Học NGUYỄN THÁI BÌNH</t>
  </si>
  <si>
    <t>Chương: 622 - Loại 070 -Khoản 072</t>
  </si>
  <si>
    <t>THÔNG BÁO</t>
  </si>
  <si>
    <t xml:space="preserve">Công khai dự toán thu - chi                       </t>
  </si>
  <si>
    <t>năm 2019</t>
  </si>
  <si>
    <t>Đơn vị : ngàn đồng</t>
  </si>
  <si>
    <t>Số TT</t>
  </si>
  <si>
    <t>Chỉ tiêu</t>
  </si>
  <si>
    <t xml:space="preserve">Dự toán được giao </t>
  </si>
  <si>
    <t xml:space="preserve">Ghi chú </t>
  </si>
  <si>
    <t>A</t>
  </si>
  <si>
    <t xml:space="preserve">Dự toán thu </t>
  </si>
  <si>
    <t>I</t>
  </si>
  <si>
    <t xml:space="preserve"> Tổng số thu</t>
  </si>
  <si>
    <t xml:space="preserve"> Thu học phí </t>
  </si>
  <si>
    <t xml:space="preserve"> Thu sự nghiệp khác </t>
  </si>
  <si>
    <t xml:space="preserve"> - Thiết bị, vật dụng phục vụ hs bán trú</t>
  </si>
  <si>
    <t xml:space="preserve"> - Vệ sinh bán trú</t>
  </si>
  <si>
    <t xml:space="preserve"> - Tổ chức phục vụ bán trú</t>
  </si>
  <si>
    <t xml:space="preserve"> - Học phí 2 buổi/ngáy</t>
  </si>
  <si>
    <t xml:space="preserve"> - Tổ chức lớp tự chọn -Tin học</t>
  </si>
  <si>
    <t xml:space="preserve"> - Tổ chức Lớp năng khiếu</t>
  </si>
  <si>
    <t>- Tiền tổ chức lớp tự chọn - Anh Văn</t>
  </si>
  <si>
    <t>Thu cung ứng dịch vụ</t>
  </si>
  <si>
    <t xml:space="preserve"> - Tiền cho thuê mặt bằng - Trạm phát sóng VNPT</t>
  </si>
  <si>
    <t xml:space="preserve"> - Tiền cho thuê mặt bằng - Căn tin</t>
  </si>
  <si>
    <t xml:space="preserve">II </t>
  </si>
  <si>
    <t>Số được để lại chi theo chế độ</t>
  </si>
  <si>
    <t xml:space="preserve">B </t>
  </si>
  <si>
    <t>Dự toán chi ngân sách nhà nước</t>
  </si>
  <si>
    <t>Mục,
Tiểu mục</t>
  </si>
  <si>
    <t>Loại 070 - 072/098</t>
  </si>
  <si>
    <t>Tiền lương</t>
  </si>
  <si>
    <t xml:space="preserve">Lương ngạch, bậc theo quỹ lương duyệt </t>
  </si>
  <si>
    <t>Lương Hợp đồng</t>
  </si>
  <si>
    <t>Tiền công trả cho l/động th/xuyên theo HĐ</t>
  </si>
  <si>
    <t>Phụ cấp lương</t>
  </si>
  <si>
    <t>Phụ cấp chức vụ</t>
  </si>
  <si>
    <t>Phụ cấp thêm giờ</t>
  </si>
  <si>
    <t>Phụ câp ưu  đãi</t>
  </si>
  <si>
    <t>Phụ cấp trách nhiệm</t>
  </si>
  <si>
    <t>Phụ cấp thâm niên nghề, Phụ cấp vượt khung</t>
  </si>
  <si>
    <t>Các khoản đóng góp</t>
  </si>
  <si>
    <t>Bảo hiểm xã hội</t>
  </si>
  <si>
    <t>Bảo hiểm y tế</t>
  </si>
  <si>
    <t>Kinh phí Công Đoàn</t>
  </si>
  <si>
    <t>Bảo hiểm thất nghiệp</t>
  </si>
  <si>
    <t>Các khoản thanh toán khác cho cá nhân</t>
  </si>
  <si>
    <t>Chi ch/lệch thu nhập th/tế so với lương ngạch bậc, chức vụ</t>
  </si>
  <si>
    <t>Trợ cấp, phụ cấp khác (theo NQ 03/2018/NQ-HĐND)</t>
  </si>
  <si>
    <t>Thanh toán dịch vụ công cộng</t>
  </si>
  <si>
    <t>Thanh toán tiền điện</t>
  </si>
  <si>
    <t>Thanh toán tiền nước</t>
  </si>
  <si>
    <t>Tiền nhiên liệu</t>
  </si>
  <si>
    <t>Thanh toán tiền vệ sinh môi trường</t>
  </si>
  <si>
    <t>Vật tư văn phòng</t>
  </si>
  <si>
    <t>Văn phòng phẩm</t>
  </si>
  <si>
    <t>Mua sắm công cụ, dụng cụ văn phòng</t>
  </si>
  <si>
    <t>Thông tin, tuyên truyền, liên lạc</t>
  </si>
  <si>
    <t>Cước phí Điện thoại</t>
  </si>
  <si>
    <t>Thuê bao cáp truyền hình, cước phí Internet</t>
  </si>
  <si>
    <t>Tuyên truyền, quảng cáo</t>
  </si>
  <si>
    <t>Phim ảnh, ấn phẩm truyền thông, sách báo tạp chí thư viện</t>
  </si>
  <si>
    <t>Hội nghị</t>
  </si>
  <si>
    <t>In, mua tài liệu</t>
  </si>
  <si>
    <t>Bồi dưỡng giảng viên, báo cáo viên</t>
  </si>
  <si>
    <t>Tiền vé máy bay, tàu xe</t>
  </si>
  <si>
    <t>Thuê hội trường, phương tiện vận chuyển</t>
  </si>
  <si>
    <t>Các khoản thuê mướn khác</t>
  </si>
  <si>
    <t>Công tác phí</t>
  </si>
  <si>
    <t>Khoán công tác phí</t>
  </si>
  <si>
    <t>Chi phí thuê mướn</t>
  </si>
  <si>
    <t>Thuê phương tiện vận chuyển</t>
  </si>
  <si>
    <t>Thuê lao động trong nước</t>
  </si>
  <si>
    <t>Thuê đào tạo lại cán bộ</t>
  </si>
  <si>
    <t>Chi phí thuê mướn khác</t>
  </si>
  <si>
    <t>Sửa chữa tài sản phục vụ công tác chuyên môn và duy tu bảo dưỡng
các công trình cơ sở hạ tầng từ kinh phí thường xuyên</t>
  </si>
  <si>
    <t>Tài sản và thiết bị chuyên dùng</t>
  </si>
  <si>
    <t>Nhà cửa</t>
  </si>
  <si>
    <t>Các thiết bị công nghệ thông tin</t>
  </si>
  <si>
    <t>Tài sản và thiết bị văn phòng</t>
  </si>
  <si>
    <t>Đường điện cấp thoát nước</t>
  </si>
  <si>
    <t>Các tài sản và công trình hạ tầng cơ sở khác</t>
  </si>
  <si>
    <t>Mua sắm tài sản phục  vụ côngtác chuyên môn</t>
  </si>
  <si>
    <t>Tài sản và thiết bi khác</t>
  </si>
  <si>
    <t>C.Phí N.Vụ Chuyên môn của từng nghành</t>
  </si>
  <si>
    <t>Chi mua hàng hóa, vật tư dùng cho chuyên môn của từng ngành</t>
  </si>
  <si>
    <t>Đồng phục,Trang phục bảo hộ lao động</t>
  </si>
  <si>
    <t>Chi phí khác</t>
  </si>
  <si>
    <t>Mua sắm tài sản vô hình</t>
  </si>
  <si>
    <t>Mua, bảo trì phần mềm công nghệ thông tin</t>
  </si>
  <si>
    <t>Xây dựng phần mềm công nghệ thông tin</t>
  </si>
  <si>
    <t>Chi khác</t>
  </si>
  <si>
    <t>Chi tiếp khách</t>
  </si>
  <si>
    <t>Chi các khoản khác</t>
  </si>
  <si>
    <t>Chi lập các quỹ</t>
  </si>
  <si>
    <t>Chi lập quỹ bổ sung thu nhập,quỹ dự phòng ổn định thu nhập</t>
  </si>
  <si>
    <t>Chi lập quỹ phúc lợi</t>
  </si>
  <si>
    <t>Chi lập quỹ khen thưởng</t>
  </si>
  <si>
    <t>Chi lập quỹ phát triển hoạt động sự nghiệp</t>
  </si>
  <si>
    <t>Chi hỗ trợ và giải quyết việc làm</t>
  </si>
  <si>
    <t>Chi hỗ trợ khác (Tcấp thôi việc)</t>
  </si>
  <si>
    <t>C</t>
  </si>
  <si>
    <t xml:space="preserve">Dự toán chi nguồn thu Học phí </t>
  </si>
  <si>
    <t>D</t>
  </si>
  <si>
    <t xml:space="preserve">Dự toán chi nguồn thu sự nghiệp khác </t>
  </si>
  <si>
    <t>Chi lập các quỹ khác (Cải cách tiền lương)</t>
  </si>
  <si>
    <t>Quận 1, ngày ... tháng ... năm 2018</t>
  </si>
  <si>
    <t xml:space="preserve">HIỆU TRƯỞNG </t>
  </si>
  <si>
    <t>Phạm Ngọc Hiếu</t>
  </si>
  <si>
    <t>CỘNG HOÀ XÃ HỘI CHỦ NGHĨA VIỆT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</si>
</sst>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(* #,##0_);_(* \(#,##0\);_(* &quot;-&quot;??_);_(@_)"/>
    <numFmt numFmtId="165" formatCode="00"/>
    <numFmt numFmtId="166" formatCode="#,##0\ &quot;$&quot;_);[Red]\(#,##0\ &quot;$&quot;\)"/>
    <numFmt numFmtId="167" formatCode="&quot;R&quot;\ #,##0;[Red]&quot;R&quot;\ \-#,##0"/>
    <numFmt numFmtId="168" formatCode="#,##0.0000000"/>
    <numFmt numFmtId="169" formatCode="&quot;\&quot;#,##0.00;[Red]&quot;\&quot;\-#,##0.00"/>
    <numFmt numFmtId="170" formatCode="&quot;\&quot;#,##0;[Red]&quot;\&quot;\-#,##0"/>
  </numFmts>
  <fonts count="14">
    <font>
      <sz val="12"/>
      <name val="VNI-Times"/>
    </font>
    <font>
      <sz val="10"/>
      <name val="Arial"/>
      <family val="2"/>
      <charset val="163"/>
    </font>
    <font>
      <sz val="13"/>
      <name val="Times New Roman"/>
      <family val="1"/>
    </font>
    <font>
      <sz val="12"/>
      <name val="VNI-Times"/>
    </font>
    <font>
      <b/>
      <sz val="13"/>
      <name val="Times New Roman"/>
      <family val="1"/>
    </font>
    <font>
      <b/>
      <sz val="18"/>
      <name val="Times New Roman"/>
      <family val="1"/>
    </font>
    <font>
      <b/>
      <u/>
      <sz val="18"/>
      <name val="Times New Roman"/>
      <family val="1"/>
    </font>
    <font>
      <sz val="10"/>
      <name val="Arial"/>
      <family val="2"/>
    </font>
    <font>
      <sz val="12"/>
      <name val=".VnTime"/>
      <family val="1"/>
    </font>
    <font>
      <sz val="11"/>
      <color theme="1"/>
      <name val="Calibri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" fillId="0" borderId="0"/>
    <xf numFmtId="0" fontId="9" fillId="0" borderId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11" fillId="0" borderId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13" fillId="0" borderId="0"/>
  </cellStyleXfs>
  <cellXfs count="60">
    <xf numFmtId="0" fontId="0" fillId="0" borderId="0" xfId="0"/>
    <xf numFmtId="0" fontId="2" fillId="0" borderId="0" xfId="2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left" vertical="center"/>
    </xf>
    <xf numFmtId="0" fontId="4" fillId="0" borderId="0" xfId="2" applyFont="1" applyFill="1" applyBorder="1" applyAlignment="1">
      <alignment horizontal="right" vertical="center"/>
    </xf>
    <xf numFmtId="0" fontId="2" fillId="0" borderId="0" xfId="2" applyFont="1" applyFill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left" vertical="center"/>
    </xf>
    <xf numFmtId="0" fontId="2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left" vertical="center"/>
    </xf>
    <xf numFmtId="3" fontId="4" fillId="0" borderId="4" xfId="1" applyNumberFormat="1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6" xfId="0" quotePrefix="1" applyFont="1" applyFill="1" applyBorder="1" applyAlignment="1">
      <alignment vertical="center" wrapText="1"/>
    </xf>
    <xf numFmtId="3" fontId="2" fillId="0" borderId="6" xfId="1" applyNumberFormat="1" applyFont="1" applyFill="1" applyBorder="1" applyAlignment="1">
      <alignment horizontal="right" vertical="center"/>
    </xf>
    <xf numFmtId="0" fontId="2" fillId="0" borderId="5" xfId="2" applyFont="1" applyFill="1" applyBorder="1" applyAlignment="1">
      <alignment horizontal="center" vertical="center" wrapText="1"/>
    </xf>
    <xf numFmtId="3" fontId="2" fillId="0" borderId="6" xfId="2" applyNumberFormat="1" applyFont="1" applyFill="1" applyBorder="1" applyAlignment="1">
      <alignment horizontal="left" vertical="center" wrapText="1"/>
    </xf>
    <xf numFmtId="3" fontId="4" fillId="0" borderId="6" xfId="1" applyNumberFormat="1" applyFont="1" applyFill="1" applyBorder="1" applyAlignment="1">
      <alignment horizontal="right" vertical="center" wrapText="1"/>
    </xf>
    <xf numFmtId="3" fontId="2" fillId="0" borderId="6" xfId="1" quotePrefix="1" applyNumberFormat="1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horizontal="center" vertical="center"/>
    </xf>
    <xf numFmtId="0" fontId="2" fillId="0" borderId="6" xfId="3" applyFont="1" applyFill="1" applyBorder="1" applyAlignment="1">
      <alignment vertical="center" wrapText="1" shrinkToFit="1"/>
    </xf>
    <xf numFmtId="3" fontId="2" fillId="0" borderId="6" xfId="3" applyNumberFormat="1" applyFont="1" applyFill="1" applyBorder="1" applyAlignment="1">
      <alignment vertical="center" wrapText="1" shrinkToFit="1"/>
    </xf>
    <xf numFmtId="49" fontId="2" fillId="0" borderId="6" xfId="3" applyNumberFormat="1" applyFont="1" applyFill="1" applyBorder="1" applyAlignment="1">
      <alignment vertical="center" wrapText="1" shrinkToFit="1"/>
    </xf>
    <xf numFmtId="0" fontId="4" fillId="0" borderId="5" xfId="2" applyFont="1" applyFill="1" applyBorder="1" applyAlignment="1">
      <alignment horizontal="center" vertical="center" wrapText="1"/>
    </xf>
    <xf numFmtId="3" fontId="4" fillId="0" borderId="6" xfId="2" applyNumberFormat="1" applyFont="1" applyFill="1" applyBorder="1" applyAlignment="1">
      <alignment horizontal="left" vertical="center"/>
    </xf>
    <xf numFmtId="3" fontId="4" fillId="0" borderId="6" xfId="1" quotePrefix="1" applyNumberFormat="1" applyFont="1" applyFill="1" applyBorder="1" applyAlignment="1">
      <alignment horizontal="right" vertical="center" wrapText="1"/>
    </xf>
    <xf numFmtId="3" fontId="2" fillId="0" borderId="0" xfId="2" applyNumberFormat="1" applyFont="1" applyFill="1" applyBorder="1" applyAlignment="1">
      <alignment horizontal="center" vertical="center"/>
    </xf>
    <xf numFmtId="3" fontId="4" fillId="0" borderId="2" xfId="3" applyNumberFormat="1" applyFont="1" applyFill="1" applyBorder="1" applyAlignment="1">
      <alignment horizontal="center" vertical="center" wrapText="1" shrinkToFit="1"/>
    </xf>
    <xf numFmtId="3" fontId="4" fillId="0" borderId="2" xfId="1" quotePrefix="1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3" fontId="2" fillId="0" borderId="6" xfId="1" applyNumberFormat="1" applyFont="1" applyFill="1" applyBorder="1" applyAlignment="1">
      <alignment horizontal="right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65" fontId="2" fillId="0" borderId="6" xfId="0" applyNumberFormat="1" applyFont="1" applyFill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165" fontId="2" fillId="0" borderId="6" xfId="0" quotePrefix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3" fontId="2" fillId="0" borderId="0" xfId="1" quotePrefix="1" applyNumberFormat="1" applyFont="1" applyFill="1" applyBorder="1" applyAlignment="1">
      <alignment horizontal="right" vertical="center" wrapText="1"/>
    </xf>
    <xf numFmtId="0" fontId="2" fillId="0" borderId="0" xfId="4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164" fontId="2" fillId="0" borderId="0" xfId="1" applyNumberFormat="1" applyFont="1" applyFill="1" applyAlignment="1">
      <alignment horizontal="left" vertical="center"/>
    </xf>
    <xf numFmtId="164" fontId="4" fillId="0" borderId="0" xfId="1" applyNumberFormat="1" applyFont="1" applyFill="1" applyAlignment="1">
      <alignment horizontal="center" vertical="center"/>
    </xf>
    <xf numFmtId="0" fontId="5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</cellXfs>
  <cellStyles count="22">
    <cellStyle name="Comma" xfId="1" builtinId="3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 4" xfId="10"/>
    <cellStyle name="Normal_Chỉ tiêu cơ bản 20011" xfId="2"/>
    <cellStyle name="Normal_Hoa Lan 2012" xfId="3"/>
    <cellStyle name="Normal_Mau du toan 2011 khoi phuong xa" xfId="4"/>
    <cellStyle name="똿뗦먛귟 [0.00]_PRODUCT DETAIL Q1" xfId="11"/>
    <cellStyle name="똿뗦먛귟_PRODUCT DETAIL Q1" xfId="12"/>
    <cellStyle name="믅됞 [0.00]_PRODUCT DETAIL Q1" xfId="13"/>
    <cellStyle name="믅됞_PRODUCT DETAIL Q1" xfId="14"/>
    <cellStyle name="백분율_HOBONG" xfId="15"/>
    <cellStyle name="뷭?_BOOKSHIP" xfId="16"/>
    <cellStyle name="콤마 [0]_1202" xfId="17"/>
    <cellStyle name="콤마_1202" xfId="18"/>
    <cellStyle name="통화 [0]_1202" xfId="19"/>
    <cellStyle name="통화_1202" xfId="20"/>
    <cellStyle name="표준_(정보부문)월별인원계획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F278"/>
  <sheetViews>
    <sheetView tabSelected="1" zoomScale="80" zoomScaleNormal="80" workbookViewId="0">
      <selection activeCell="E14" sqref="E14"/>
    </sheetView>
  </sheetViews>
  <sheetFormatPr defaultColWidth="9" defaultRowHeight="25.5" customHeight="1"/>
  <cols>
    <col min="1" max="1" width="16.5" style="50" customWidth="1"/>
    <col min="2" max="2" width="66.19921875" style="4" customWidth="1"/>
    <col min="3" max="3" width="18.69921875" style="52" customWidth="1"/>
    <col min="4" max="4" width="16.3984375" style="4" customWidth="1"/>
    <col min="5" max="5" width="8.3984375" style="4" bestFit="1" customWidth="1"/>
    <col min="6" max="6" width="9.5" style="4" bestFit="1" customWidth="1"/>
    <col min="7" max="16384" width="9" style="4"/>
  </cols>
  <sheetData>
    <row r="1" spans="1:4" ht="21" customHeight="1">
      <c r="A1" s="1"/>
      <c r="B1" s="1"/>
      <c r="C1" s="2"/>
      <c r="D1" s="3" t="s">
        <v>0</v>
      </c>
    </row>
    <row r="2" spans="1:4" ht="21" customHeight="1">
      <c r="A2" s="54" t="s">
        <v>112</v>
      </c>
      <c r="B2" s="54"/>
      <c r="C2" s="54"/>
      <c r="D2" s="54"/>
    </row>
    <row r="3" spans="1:4" ht="21" customHeight="1">
      <c r="A3" s="55" t="s">
        <v>1</v>
      </c>
      <c r="B3" s="55"/>
      <c r="C3" s="55"/>
      <c r="D3" s="55"/>
    </row>
    <row r="4" spans="1:4" ht="21" customHeight="1">
      <c r="A4" s="5"/>
      <c r="B4" s="5"/>
      <c r="C4" s="5"/>
      <c r="D4" s="5"/>
    </row>
    <row r="5" spans="1:4" ht="21" customHeight="1">
      <c r="A5" s="56" t="s">
        <v>2</v>
      </c>
      <c r="B5" s="56"/>
      <c r="C5" s="56"/>
      <c r="D5" s="56"/>
    </row>
    <row r="6" spans="1:4" ht="21" customHeight="1">
      <c r="A6" s="56" t="s">
        <v>3</v>
      </c>
      <c r="B6" s="56"/>
      <c r="C6" s="56"/>
      <c r="D6" s="56"/>
    </row>
    <row r="7" spans="1:4" ht="21" customHeight="1">
      <c r="A7" s="54" t="s">
        <v>4</v>
      </c>
      <c r="B7" s="54"/>
      <c r="C7" s="54"/>
      <c r="D7" s="54"/>
    </row>
    <row r="8" spans="1:4" ht="21" customHeight="1">
      <c r="A8" s="54" t="s">
        <v>5</v>
      </c>
      <c r="B8" s="54"/>
      <c r="C8" s="54"/>
      <c r="D8" s="54"/>
    </row>
    <row r="9" spans="1:4" ht="21" customHeight="1">
      <c r="A9" s="54" t="s">
        <v>6</v>
      </c>
      <c r="B9" s="54"/>
      <c r="C9" s="54"/>
      <c r="D9" s="54"/>
    </row>
    <row r="10" spans="1:4" ht="21" customHeight="1">
      <c r="A10" s="6"/>
      <c r="B10" s="6"/>
      <c r="C10" s="6"/>
      <c r="D10" s="6"/>
    </row>
    <row r="11" spans="1:4" ht="21" customHeight="1">
      <c r="A11" s="7"/>
      <c r="B11" s="7"/>
      <c r="C11" s="57" t="s">
        <v>7</v>
      </c>
      <c r="D11" s="57"/>
    </row>
    <row r="12" spans="1:4" s="11" customFormat="1" ht="21" customHeight="1">
      <c r="A12" s="8" t="s">
        <v>8</v>
      </c>
      <c r="B12" s="9" t="s">
        <v>9</v>
      </c>
      <c r="C12" s="10" t="s">
        <v>10</v>
      </c>
      <c r="D12" s="10" t="s">
        <v>11</v>
      </c>
    </row>
    <row r="13" spans="1:4" s="11" customFormat="1" ht="21" customHeight="1">
      <c r="A13" s="8" t="s">
        <v>12</v>
      </c>
      <c r="B13" s="9" t="s">
        <v>13</v>
      </c>
      <c r="C13" s="12"/>
      <c r="D13" s="12"/>
    </row>
    <row r="14" spans="1:4" s="7" customFormat="1" ht="21" customHeight="1">
      <c r="A14" s="13" t="s">
        <v>14</v>
      </c>
      <c r="B14" s="14" t="s">
        <v>15</v>
      </c>
      <c r="C14" s="15">
        <f>C15+C16+C24</f>
        <v>6958000</v>
      </c>
      <c r="D14" s="15"/>
    </row>
    <row r="15" spans="1:4" s="7" customFormat="1" ht="21" customHeight="1">
      <c r="A15" s="16">
        <v>1</v>
      </c>
      <c r="B15" s="17" t="s">
        <v>16</v>
      </c>
      <c r="C15" s="18">
        <f>D15</f>
        <v>0</v>
      </c>
      <c r="D15" s="18"/>
    </row>
    <row r="16" spans="1:4" s="23" customFormat="1" ht="21" customHeight="1">
      <c r="A16" s="19">
        <v>2</v>
      </c>
      <c r="B16" s="20" t="s">
        <v>17</v>
      </c>
      <c r="C16" s="21">
        <f>SUM(C17:C23)</f>
        <v>6823000</v>
      </c>
      <c r="D16" s="22"/>
    </row>
    <row r="17" spans="1:6" s="23" customFormat="1" ht="21" customHeight="1">
      <c r="A17" s="19"/>
      <c r="B17" s="24" t="s">
        <v>18</v>
      </c>
      <c r="C17" s="22">
        <v>115500</v>
      </c>
      <c r="D17" s="22"/>
    </row>
    <row r="18" spans="1:6" s="23" customFormat="1" ht="21" customHeight="1">
      <c r="A18" s="19"/>
      <c r="B18" s="24" t="s">
        <v>19</v>
      </c>
      <c r="C18" s="22">
        <v>346500</v>
      </c>
      <c r="D18" s="22"/>
    </row>
    <row r="19" spans="1:6" s="23" customFormat="1" ht="21" customHeight="1">
      <c r="A19" s="19"/>
      <c r="B19" s="25" t="s">
        <v>20</v>
      </c>
      <c r="C19" s="22">
        <v>2079000</v>
      </c>
      <c r="D19" s="22"/>
    </row>
    <row r="20" spans="1:6" s="23" customFormat="1" ht="21" customHeight="1">
      <c r="A20" s="19"/>
      <c r="B20" s="25" t="s">
        <v>21</v>
      </c>
      <c r="C20" s="22">
        <v>837000</v>
      </c>
      <c r="D20" s="22"/>
    </row>
    <row r="21" spans="1:6" s="23" customFormat="1" ht="21" customHeight="1">
      <c r="A21" s="19"/>
      <c r="B21" s="25" t="s">
        <v>22</v>
      </c>
      <c r="C21" s="22">
        <v>502200</v>
      </c>
      <c r="D21" s="22"/>
    </row>
    <row r="22" spans="1:6" s="23" customFormat="1" ht="21" customHeight="1">
      <c r="A22" s="19"/>
      <c r="B22" s="25" t="s">
        <v>23</v>
      </c>
      <c r="C22" s="22">
        <v>448000</v>
      </c>
      <c r="D22" s="22"/>
    </row>
    <row r="23" spans="1:6" s="23" customFormat="1" ht="21" customHeight="1">
      <c r="A23" s="19"/>
      <c r="B23" s="26" t="s">
        <v>24</v>
      </c>
      <c r="C23" s="22">
        <v>2494800</v>
      </c>
      <c r="D23" s="22"/>
    </row>
    <row r="24" spans="1:6" s="23" customFormat="1" ht="21" customHeight="1">
      <c r="A24" s="19">
        <v>3</v>
      </c>
      <c r="B24" s="20" t="s">
        <v>25</v>
      </c>
      <c r="C24" s="21">
        <f>SUM(C25:C26)</f>
        <v>135000</v>
      </c>
      <c r="D24" s="22"/>
    </row>
    <row r="25" spans="1:6" s="23" customFormat="1" ht="21" customHeight="1">
      <c r="A25" s="19"/>
      <c r="B25" s="24" t="s">
        <v>26</v>
      </c>
      <c r="C25" s="22">
        <v>90000</v>
      </c>
      <c r="D25" s="22"/>
    </row>
    <row r="26" spans="1:6" s="23" customFormat="1" ht="21" customHeight="1">
      <c r="A26" s="19"/>
      <c r="B26" s="24" t="s">
        <v>27</v>
      </c>
      <c r="C26" s="22">
        <v>45000</v>
      </c>
      <c r="D26" s="22"/>
    </row>
    <row r="27" spans="1:6" s="23" customFormat="1" ht="21" customHeight="1">
      <c r="A27" s="27" t="s">
        <v>28</v>
      </c>
      <c r="B27" s="28" t="s">
        <v>29</v>
      </c>
      <c r="C27" s="29">
        <f>C28+C29+C37</f>
        <v>6958000</v>
      </c>
      <c r="D27" s="22"/>
      <c r="F27" s="30"/>
    </row>
    <row r="28" spans="1:6" s="7" customFormat="1" ht="21" customHeight="1">
      <c r="A28" s="16">
        <v>1</v>
      </c>
      <c r="B28" s="17" t="s">
        <v>16</v>
      </c>
      <c r="C28" s="18">
        <f>D28</f>
        <v>0</v>
      </c>
      <c r="D28" s="18"/>
    </row>
    <row r="29" spans="1:6" s="23" customFormat="1" ht="21" customHeight="1">
      <c r="A29" s="19">
        <v>2</v>
      </c>
      <c r="B29" s="20" t="s">
        <v>17</v>
      </c>
      <c r="C29" s="21">
        <f>SUM(C30:C36)</f>
        <v>6823000</v>
      </c>
      <c r="D29" s="22"/>
    </row>
    <row r="30" spans="1:6" s="23" customFormat="1" ht="21" customHeight="1">
      <c r="A30" s="19"/>
      <c r="B30" s="24" t="s">
        <v>18</v>
      </c>
      <c r="C30" s="22">
        <v>115500</v>
      </c>
      <c r="D30" s="22"/>
    </row>
    <row r="31" spans="1:6" s="23" customFormat="1" ht="21" customHeight="1">
      <c r="A31" s="19"/>
      <c r="B31" s="24" t="s">
        <v>19</v>
      </c>
      <c r="C31" s="22">
        <v>346500</v>
      </c>
      <c r="D31" s="22"/>
    </row>
    <row r="32" spans="1:6" s="23" customFormat="1" ht="21" customHeight="1">
      <c r="A32" s="19"/>
      <c r="B32" s="25" t="s">
        <v>20</v>
      </c>
      <c r="C32" s="22">
        <v>2079000</v>
      </c>
      <c r="D32" s="22"/>
    </row>
    <row r="33" spans="1:6" s="23" customFormat="1" ht="21" customHeight="1">
      <c r="A33" s="19"/>
      <c r="B33" s="25" t="s">
        <v>21</v>
      </c>
      <c r="C33" s="22">
        <v>837000</v>
      </c>
      <c r="D33" s="22"/>
    </row>
    <row r="34" spans="1:6" s="23" customFormat="1" ht="21" customHeight="1">
      <c r="A34" s="19"/>
      <c r="B34" s="25" t="s">
        <v>22</v>
      </c>
      <c r="C34" s="22">
        <v>502200</v>
      </c>
      <c r="D34" s="22"/>
    </row>
    <row r="35" spans="1:6" s="23" customFormat="1" ht="21" customHeight="1">
      <c r="A35" s="19"/>
      <c r="B35" s="25" t="s">
        <v>23</v>
      </c>
      <c r="C35" s="22">
        <v>448000</v>
      </c>
      <c r="D35" s="22"/>
    </row>
    <row r="36" spans="1:6" s="23" customFormat="1" ht="21" customHeight="1">
      <c r="A36" s="19"/>
      <c r="B36" s="26" t="s">
        <v>24</v>
      </c>
      <c r="C36" s="22">
        <v>2494800</v>
      </c>
      <c r="D36" s="22"/>
    </row>
    <row r="37" spans="1:6" s="23" customFormat="1" ht="21" customHeight="1">
      <c r="A37" s="19">
        <v>3</v>
      </c>
      <c r="B37" s="20" t="s">
        <v>25</v>
      </c>
      <c r="C37" s="21">
        <f>SUM(C38:C39)</f>
        <v>135000</v>
      </c>
      <c r="D37" s="22"/>
    </row>
    <row r="38" spans="1:6" s="23" customFormat="1" ht="21" customHeight="1">
      <c r="A38" s="19"/>
      <c r="B38" s="24" t="s">
        <v>26</v>
      </c>
      <c r="C38" s="22">
        <v>90000</v>
      </c>
      <c r="D38" s="22"/>
    </row>
    <row r="39" spans="1:6" s="23" customFormat="1" ht="21" customHeight="1">
      <c r="A39" s="19"/>
      <c r="B39" s="24" t="s">
        <v>27</v>
      </c>
      <c r="C39" s="22">
        <v>45000</v>
      </c>
      <c r="D39" s="22"/>
    </row>
    <row r="40" spans="1:6" s="23" customFormat="1" ht="21" customHeight="1">
      <c r="A40" s="8" t="s">
        <v>30</v>
      </c>
      <c r="B40" s="31" t="s">
        <v>31</v>
      </c>
      <c r="C40" s="32">
        <f>C41</f>
        <v>8457000</v>
      </c>
      <c r="D40" s="32"/>
    </row>
    <row r="41" spans="1:6" s="23" customFormat="1" ht="39.75" customHeight="1">
      <c r="A41" s="19" t="s">
        <v>32</v>
      </c>
      <c r="B41" s="28" t="s">
        <v>33</v>
      </c>
      <c r="C41" s="21">
        <f>C42+C45+C47+C53+C58+C61+C66+C69+C74+C80+C82+C87+C94+C99+C103+C106+C109+C114</f>
        <v>8457000</v>
      </c>
      <c r="D41" s="21"/>
      <c r="F41" s="30"/>
    </row>
    <row r="42" spans="1:6" s="23" customFormat="1" ht="21" customHeight="1">
      <c r="A42" s="27">
        <v>6000</v>
      </c>
      <c r="B42" s="33" t="s">
        <v>34</v>
      </c>
      <c r="C42" s="29">
        <f>SUM(C43:C44)</f>
        <v>2520014</v>
      </c>
      <c r="D42" s="29"/>
      <c r="F42" s="30"/>
    </row>
    <row r="43" spans="1:6" s="23" customFormat="1" ht="21" customHeight="1">
      <c r="A43" s="19">
        <v>6001</v>
      </c>
      <c r="B43" s="34" t="s">
        <v>35</v>
      </c>
      <c r="C43" s="22">
        <v>2409759</v>
      </c>
      <c r="D43" s="22"/>
      <c r="F43" s="30"/>
    </row>
    <row r="44" spans="1:6" s="23" customFormat="1" ht="21" customHeight="1">
      <c r="A44" s="19">
        <v>6003</v>
      </c>
      <c r="B44" s="34" t="s">
        <v>36</v>
      </c>
      <c r="C44" s="22">
        <v>110255</v>
      </c>
      <c r="D44" s="22"/>
      <c r="F44" s="30"/>
    </row>
    <row r="45" spans="1:6" s="23" customFormat="1" ht="21" customHeight="1">
      <c r="A45" s="27">
        <v>6050</v>
      </c>
      <c r="B45" s="35" t="s">
        <v>37</v>
      </c>
      <c r="C45" s="21">
        <f>C46</f>
        <v>152455</v>
      </c>
      <c r="D45" s="21"/>
      <c r="F45" s="30"/>
    </row>
    <row r="46" spans="1:6" s="23" customFormat="1" ht="21" customHeight="1">
      <c r="A46" s="19">
        <v>6051</v>
      </c>
      <c r="B46" s="36" t="s">
        <v>37</v>
      </c>
      <c r="C46" s="37">
        <v>152455</v>
      </c>
      <c r="D46" s="37"/>
      <c r="F46" s="30"/>
    </row>
    <row r="47" spans="1:6" s="23" customFormat="1" ht="21" customHeight="1">
      <c r="A47" s="27">
        <v>6100</v>
      </c>
      <c r="B47" s="33" t="s">
        <v>38</v>
      </c>
      <c r="C47" s="21">
        <f>SUM(C48:C52)</f>
        <v>1478301</v>
      </c>
      <c r="D47" s="21"/>
      <c r="F47" s="30"/>
    </row>
    <row r="48" spans="1:6" s="23" customFormat="1" ht="21" customHeight="1">
      <c r="A48" s="38">
        <v>6101</v>
      </c>
      <c r="B48" s="34" t="s">
        <v>39</v>
      </c>
      <c r="C48" s="37">
        <v>47538</v>
      </c>
      <c r="D48" s="37"/>
      <c r="F48" s="30"/>
    </row>
    <row r="49" spans="1:6" s="23" customFormat="1" ht="21" customHeight="1">
      <c r="A49" s="38">
        <v>6105</v>
      </c>
      <c r="B49" s="34" t="s">
        <v>40</v>
      </c>
      <c r="C49" s="37">
        <v>136312</v>
      </c>
      <c r="D49" s="37"/>
      <c r="F49" s="30"/>
    </row>
    <row r="50" spans="1:6" s="23" customFormat="1" ht="21" customHeight="1">
      <c r="A50" s="38">
        <v>6112</v>
      </c>
      <c r="B50" s="34" t="s">
        <v>41</v>
      </c>
      <c r="C50" s="37">
        <v>887959</v>
      </c>
      <c r="D50" s="37"/>
      <c r="F50" s="30"/>
    </row>
    <row r="51" spans="1:6" s="23" customFormat="1" ht="21" customHeight="1">
      <c r="A51" s="38">
        <v>6113</v>
      </c>
      <c r="B51" s="34" t="s">
        <v>42</v>
      </c>
      <c r="C51" s="37">
        <v>13344</v>
      </c>
      <c r="D51" s="37"/>
      <c r="F51" s="30"/>
    </row>
    <row r="52" spans="1:6" s="23" customFormat="1" ht="21" customHeight="1">
      <c r="A52" s="38">
        <v>6115</v>
      </c>
      <c r="B52" s="34" t="s">
        <v>43</v>
      </c>
      <c r="C52" s="37">
        <v>393148</v>
      </c>
      <c r="D52" s="37"/>
      <c r="F52" s="30"/>
    </row>
    <row r="53" spans="1:6" s="23" customFormat="1" ht="21" customHeight="1">
      <c r="A53" s="27">
        <v>6300</v>
      </c>
      <c r="B53" s="33" t="s">
        <v>44</v>
      </c>
      <c r="C53" s="21">
        <f>+SUM(C54:C57)</f>
        <v>731591</v>
      </c>
      <c r="D53" s="21"/>
      <c r="F53" s="30"/>
    </row>
    <row r="54" spans="1:6" s="23" customFormat="1" ht="21" customHeight="1">
      <c r="A54" s="38">
        <v>6301</v>
      </c>
      <c r="B54" s="34" t="s">
        <v>45</v>
      </c>
      <c r="C54" s="37">
        <v>544801</v>
      </c>
      <c r="D54" s="37"/>
      <c r="F54" s="30"/>
    </row>
    <row r="55" spans="1:6" s="23" customFormat="1" ht="21" customHeight="1">
      <c r="A55" s="38">
        <v>6302</v>
      </c>
      <c r="B55" s="34" t="s">
        <v>46</v>
      </c>
      <c r="C55" s="37">
        <v>93395</v>
      </c>
      <c r="D55" s="37"/>
      <c r="F55" s="30"/>
    </row>
    <row r="56" spans="1:6" s="23" customFormat="1" ht="21" customHeight="1">
      <c r="A56" s="38">
        <v>6303</v>
      </c>
      <c r="B56" s="34" t="s">
        <v>47</v>
      </c>
      <c r="C56" s="37">
        <v>62263</v>
      </c>
      <c r="D56" s="37"/>
      <c r="F56" s="30"/>
    </row>
    <row r="57" spans="1:6" s="23" customFormat="1" ht="21" customHeight="1">
      <c r="A57" s="38">
        <v>6304</v>
      </c>
      <c r="B57" s="34" t="s">
        <v>48</v>
      </c>
      <c r="C57" s="37">
        <v>31132</v>
      </c>
      <c r="D57" s="22"/>
    </row>
    <row r="58" spans="1:6" s="23" customFormat="1" ht="21" customHeight="1">
      <c r="A58" s="27">
        <v>6400</v>
      </c>
      <c r="B58" s="33" t="s">
        <v>49</v>
      </c>
      <c r="C58" s="29">
        <f>SUM(C59:C60)</f>
        <v>3030000</v>
      </c>
      <c r="D58" s="29"/>
    </row>
    <row r="59" spans="1:6" s="23" customFormat="1" ht="21" customHeight="1">
      <c r="A59" s="39">
        <v>6404</v>
      </c>
      <c r="B59" s="36" t="s">
        <v>50</v>
      </c>
      <c r="C59" s="22"/>
      <c r="D59" s="22"/>
    </row>
    <row r="60" spans="1:6" s="23" customFormat="1" ht="21" customHeight="1">
      <c r="A60" s="38">
        <v>6449</v>
      </c>
      <c r="B60" s="34" t="s">
        <v>51</v>
      </c>
      <c r="C60" s="22">
        <v>3030000</v>
      </c>
      <c r="D60" s="22"/>
    </row>
    <row r="61" spans="1:6" s="23" customFormat="1" ht="21" customHeight="1">
      <c r="A61" s="27">
        <v>6500</v>
      </c>
      <c r="B61" s="33" t="s">
        <v>52</v>
      </c>
      <c r="C61" s="29">
        <f>SUM(C62:C65)</f>
        <v>162000</v>
      </c>
      <c r="D61" s="29"/>
      <c r="F61" s="30"/>
    </row>
    <row r="62" spans="1:6" s="23" customFormat="1" ht="21" customHeight="1">
      <c r="A62" s="19">
        <v>6501</v>
      </c>
      <c r="B62" s="34" t="s">
        <v>53</v>
      </c>
      <c r="C62" s="22">
        <v>96000</v>
      </c>
      <c r="D62" s="22"/>
    </row>
    <row r="63" spans="1:6" s="23" customFormat="1" ht="21" customHeight="1">
      <c r="A63" s="19">
        <v>6502</v>
      </c>
      <c r="B63" s="34" t="s">
        <v>54</v>
      </c>
      <c r="C63" s="22">
        <v>36000</v>
      </c>
      <c r="D63" s="22"/>
    </row>
    <row r="64" spans="1:6" s="23" customFormat="1" ht="21" customHeight="1">
      <c r="A64" s="19">
        <v>6503</v>
      </c>
      <c r="B64" s="34" t="s">
        <v>55</v>
      </c>
      <c r="C64" s="22">
        <v>10000</v>
      </c>
      <c r="D64" s="22"/>
    </row>
    <row r="65" spans="1:6" s="23" customFormat="1" ht="21" customHeight="1">
      <c r="A65" s="19">
        <v>6505</v>
      </c>
      <c r="B65" s="34" t="s">
        <v>56</v>
      </c>
      <c r="C65" s="22">
        <v>20000</v>
      </c>
      <c r="D65" s="22"/>
    </row>
    <row r="66" spans="1:6" s="23" customFormat="1" ht="21" customHeight="1">
      <c r="A66" s="27">
        <v>6550</v>
      </c>
      <c r="B66" s="33" t="s">
        <v>57</v>
      </c>
      <c r="C66" s="29">
        <f>SUM(C67:C68)</f>
        <v>48000</v>
      </c>
      <c r="D66" s="29"/>
      <c r="F66" s="30"/>
    </row>
    <row r="67" spans="1:6" s="23" customFormat="1" ht="21" customHeight="1">
      <c r="A67" s="38">
        <v>6551</v>
      </c>
      <c r="B67" s="34" t="s">
        <v>58</v>
      </c>
      <c r="C67" s="22">
        <v>24000</v>
      </c>
      <c r="D67" s="22"/>
    </row>
    <row r="68" spans="1:6" s="23" customFormat="1" ht="21" customHeight="1">
      <c r="A68" s="38">
        <v>6552</v>
      </c>
      <c r="B68" s="34" t="s">
        <v>59</v>
      </c>
      <c r="C68" s="22">
        <v>24000</v>
      </c>
      <c r="D68" s="22"/>
    </row>
    <row r="69" spans="1:6" s="23" customFormat="1" ht="21" customHeight="1">
      <c r="A69" s="40">
        <v>6600</v>
      </c>
      <c r="B69" s="41" t="s">
        <v>60</v>
      </c>
      <c r="C69" s="29">
        <f>SUM(C70:C73)</f>
        <v>12000</v>
      </c>
      <c r="D69" s="29"/>
    </row>
    <row r="70" spans="1:6" s="23" customFormat="1" ht="21" customHeight="1">
      <c r="A70" s="42">
        <v>6601</v>
      </c>
      <c r="B70" s="43" t="s">
        <v>61</v>
      </c>
      <c r="C70" s="22"/>
      <c r="D70" s="22"/>
    </row>
    <row r="71" spans="1:6" s="23" customFormat="1" ht="21" customHeight="1">
      <c r="A71" s="44">
        <v>6605</v>
      </c>
      <c r="B71" s="34" t="s">
        <v>62</v>
      </c>
      <c r="C71" s="22">
        <v>2000</v>
      </c>
      <c r="D71" s="22"/>
    </row>
    <row r="72" spans="1:6" s="23" customFormat="1" ht="21" customHeight="1">
      <c r="A72" s="44">
        <v>6606</v>
      </c>
      <c r="B72" s="34" t="s">
        <v>63</v>
      </c>
      <c r="C72" s="22"/>
      <c r="D72" s="22"/>
    </row>
    <row r="73" spans="1:6" s="23" customFormat="1" ht="21" customHeight="1">
      <c r="A73" s="44">
        <v>6608</v>
      </c>
      <c r="B73" s="34" t="s">
        <v>64</v>
      </c>
      <c r="C73" s="22">
        <v>10000</v>
      </c>
      <c r="D73" s="22"/>
    </row>
    <row r="74" spans="1:6" s="23" customFormat="1" ht="21" customHeight="1">
      <c r="A74" s="45">
        <v>6650</v>
      </c>
      <c r="B74" s="33" t="s">
        <v>65</v>
      </c>
      <c r="C74" s="29">
        <f>SUM(C75:C79)</f>
        <v>32000</v>
      </c>
      <c r="D74" s="29"/>
    </row>
    <row r="75" spans="1:6" s="23" customFormat="1" ht="21" customHeight="1">
      <c r="A75" s="44">
        <v>6651</v>
      </c>
      <c r="B75" s="34" t="s">
        <v>66</v>
      </c>
      <c r="C75" s="22">
        <v>6000</v>
      </c>
      <c r="D75" s="29"/>
    </row>
    <row r="76" spans="1:6" s="23" customFormat="1" ht="21" customHeight="1">
      <c r="A76" s="44">
        <v>6652</v>
      </c>
      <c r="B76" s="34" t="s">
        <v>67</v>
      </c>
      <c r="C76" s="22">
        <v>7000</v>
      </c>
      <c r="D76" s="29"/>
    </row>
    <row r="77" spans="1:6" s="23" customFormat="1" ht="21" customHeight="1">
      <c r="A77" s="44">
        <v>6653</v>
      </c>
      <c r="B77" s="34" t="s">
        <v>68</v>
      </c>
      <c r="C77" s="22">
        <v>6000</v>
      </c>
      <c r="D77" s="29"/>
    </row>
    <row r="78" spans="1:6" s="23" customFormat="1" ht="21" customHeight="1">
      <c r="A78" s="44">
        <v>6655</v>
      </c>
      <c r="B78" s="34" t="s">
        <v>69</v>
      </c>
      <c r="C78" s="22">
        <v>7000</v>
      </c>
      <c r="D78" s="29"/>
    </row>
    <row r="79" spans="1:6" s="23" customFormat="1" ht="21" customHeight="1">
      <c r="A79" s="44">
        <v>6657</v>
      </c>
      <c r="B79" s="34" t="s">
        <v>70</v>
      </c>
      <c r="C79" s="22">
        <v>6000</v>
      </c>
      <c r="D79" s="22"/>
    </row>
    <row r="80" spans="1:6" s="23" customFormat="1" ht="21" customHeight="1">
      <c r="A80" s="40">
        <v>6700</v>
      </c>
      <c r="B80" s="33" t="s">
        <v>71</v>
      </c>
      <c r="C80" s="29">
        <f>C81</f>
        <v>22500</v>
      </c>
      <c r="D80" s="29"/>
      <c r="F80" s="30"/>
    </row>
    <row r="81" spans="1:6" s="23" customFormat="1" ht="21" customHeight="1">
      <c r="A81" s="44">
        <v>6704</v>
      </c>
      <c r="B81" s="34" t="s">
        <v>72</v>
      </c>
      <c r="C81" s="22">
        <v>22500</v>
      </c>
      <c r="D81" s="22"/>
    </row>
    <row r="82" spans="1:6" s="23" customFormat="1" ht="21" customHeight="1">
      <c r="A82" s="40">
        <v>6750</v>
      </c>
      <c r="B82" s="33" t="s">
        <v>73</v>
      </c>
      <c r="C82" s="29">
        <f>+SUM(C83:C86)</f>
        <v>0</v>
      </c>
      <c r="D82" s="29"/>
    </row>
    <row r="83" spans="1:6" s="23" customFormat="1" ht="21" customHeight="1">
      <c r="A83" s="46">
        <v>6751</v>
      </c>
      <c r="B83" s="34" t="s">
        <v>74</v>
      </c>
      <c r="C83" s="22"/>
      <c r="D83" s="22"/>
      <c r="F83" s="30"/>
    </row>
    <row r="84" spans="1:6" s="23" customFormat="1" ht="21" customHeight="1">
      <c r="A84" s="44">
        <v>6757</v>
      </c>
      <c r="B84" s="34" t="s">
        <v>75</v>
      </c>
      <c r="C84" s="22"/>
      <c r="D84" s="22"/>
    </row>
    <row r="85" spans="1:6" s="23" customFormat="1" ht="21" customHeight="1">
      <c r="A85" s="44">
        <v>6758</v>
      </c>
      <c r="B85" s="34" t="s">
        <v>76</v>
      </c>
      <c r="C85" s="22"/>
      <c r="D85" s="22"/>
    </row>
    <row r="86" spans="1:6" s="23" customFormat="1" ht="21" customHeight="1">
      <c r="A86" s="44">
        <v>6799</v>
      </c>
      <c r="B86" s="34" t="s">
        <v>77</v>
      </c>
      <c r="C86" s="22"/>
      <c r="D86" s="22"/>
    </row>
    <row r="87" spans="1:6" s="23" customFormat="1" ht="39.75" customHeight="1">
      <c r="A87" s="40">
        <v>6900</v>
      </c>
      <c r="B87" s="41" t="s">
        <v>78</v>
      </c>
      <c r="C87" s="21">
        <f>SUM(C88:C93)</f>
        <v>30000</v>
      </c>
      <c r="D87" s="21"/>
      <c r="F87" s="30"/>
    </row>
    <row r="88" spans="1:6" s="23" customFormat="1" ht="21" customHeight="1">
      <c r="A88" s="42">
        <v>6905</v>
      </c>
      <c r="B88" s="34" t="s">
        <v>79</v>
      </c>
      <c r="C88" s="22">
        <v>10000</v>
      </c>
      <c r="D88" s="22"/>
      <c r="F88" s="30"/>
    </row>
    <row r="89" spans="1:6" s="23" customFormat="1" ht="21" customHeight="1">
      <c r="A89" s="42">
        <v>6907</v>
      </c>
      <c r="B89" s="34" t="s">
        <v>80</v>
      </c>
      <c r="C89" s="22"/>
      <c r="D89" s="22"/>
      <c r="F89" s="30"/>
    </row>
    <row r="90" spans="1:6" s="23" customFormat="1" ht="21" customHeight="1">
      <c r="A90" s="42">
        <v>6912</v>
      </c>
      <c r="B90" s="34" t="s">
        <v>81</v>
      </c>
      <c r="C90" s="22"/>
      <c r="D90" s="22"/>
      <c r="F90" s="30"/>
    </row>
    <row r="91" spans="1:6" s="23" customFormat="1" ht="21" customHeight="1">
      <c r="A91" s="42">
        <v>6913</v>
      </c>
      <c r="B91" s="34" t="s">
        <v>82</v>
      </c>
      <c r="C91" s="22"/>
      <c r="D91" s="22"/>
      <c r="F91" s="30"/>
    </row>
    <row r="92" spans="1:6" s="23" customFormat="1" ht="21" customHeight="1">
      <c r="A92" s="42">
        <v>6921</v>
      </c>
      <c r="B92" s="34" t="s">
        <v>83</v>
      </c>
      <c r="C92" s="22"/>
      <c r="D92" s="22"/>
      <c r="F92" s="30"/>
    </row>
    <row r="93" spans="1:6" s="23" customFormat="1" ht="21" customHeight="1">
      <c r="A93" s="42">
        <v>6949</v>
      </c>
      <c r="B93" s="34" t="s">
        <v>84</v>
      </c>
      <c r="C93" s="22">
        <v>20000</v>
      </c>
      <c r="D93" s="22"/>
      <c r="F93" s="30"/>
    </row>
    <row r="94" spans="1:6" s="23" customFormat="1" ht="21" customHeight="1">
      <c r="A94" s="40">
        <v>6950</v>
      </c>
      <c r="B94" s="33" t="s">
        <v>85</v>
      </c>
      <c r="C94" s="29">
        <f>SUM(C95:C98)</f>
        <v>40000</v>
      </c>
      <c r="D94" s="22"/>
      <c r="F94" s="30"/>
    </row>
    <row r="95" spans="1:6" s="23" customFormat="1" ht="21" customHeight="1">
      <c r="A95" s="42">
        <v>6954</v>
      </c>
      <c r="B95" s="34" t="s">
        <v>79</v>
      </c>
      <c r="C95" s="22"/>
      <c r="D95" s="22"/>
      <c r="F95" s="30"/>
    </row>
    <row r="96" spans="1:6" s="23" customFormat="1" ht="21" customHeight="1">
      <c r="A96" s="42">
        <v>6955</v>
      </c>
      <c r="B96" s="34" t="s">
        <v>82</v>
      </c>
      <c r="C96" s="22">
        <v>20000</v>
      </c>
      <c r="D96" s="22"/>
      <c r="F96" s="30"/>
    </row>
    <row r="97" spans="1:6" s="23" customFormat="1" ht="21" customHeight="1">
      <c r="A97" s="42">
        <v>6956</v>
      </c>
      <c r="B97" s="34" t="s">
        <v>81</v>
      </c>
      <c r="C97" s="22"/>
      <c r="D97" s="22"/>
      <c r="F97" s="30"/>
    </row>
    <row r="98" spans="1:6" s="23" customFormat="1" ht="21" customHeight="1">
      <c r="A98" s="42">
        <v>6999</v>
      </c>
      <c r="B98" s="34" t="s">
        <v>86</v>
      </c>
      <c r="C98" s="22">
        <v>20000</v>
      </c>
      <c r="D98" s="22"/>
      <c r="F98" s="30"/>
    </row>
    <row r="99" spans="1:6" s="23" customFormat="1" ht="21" customHeight="1">
      <c r="A99" s="40">
        <v>7000</v>
      </c>
      <c r="B99" s="33" t="s">
        <v>87</v>
      </c>
      <c r="C99" s="21">
        <f>+SUM(C100:C102)</f>
        <v>0</v>
      </c>
      <c r="D99" s="21"/>
      <c r="F99" s="30"/>
    </row>
    <row r="100" spans="1:6" s="23" customFormat="1" ht="21" customHeight="1">
      <c r="A100" s="44">
        <v>7001</v>
      </c>
      <c r="B100" s="36" t="s">
        <v>88</v>
      </c>
      <c r="C100" s="22"/>
      <c r="D100" s="22"/>
    </row>
    <row r="101" spans="1:6" s="23" customFormat="1" ht="21" customHeight="1">
      <c r="A101" s="44">
        <v>7004</v>
      </c>
      <c r="B101" s="36" t="s">
        <v>89</v>
      </c>
      <c r="C101" s="22"/>
      <c r="D101" s="22"/>
    </row>
    <row r="102" spans="1:6" s="23" customFormat="1" ht="21" customHeight="1">
      <c r="A102" s="44">
        <v>7049</v>
      </c>
      <c r="B102" s="36" t="s">
        <v>90</v>
      </c>
      <c r="C102" s="22"/>
      <c r="D102" s="37"/>
      <c r="F102" s="30"/>
    </row>
    <row r="103" spans="1:6" s="23" customFormat="1" ht="21" customHeight="1">
      <c r="A103" s="45">
        <v>7050</v>
      </c>
      <c r="B103" s="35" t="s">
        <v>91</v>
      </c>
      <c r="C103" s="29">
        <f>SUM(C104:C105)</f>
        <v>0</v>
      </c>
      <c r="D103" s="37"/>
      <c r="F103" s="30"/>
    </row>
    <row r="104" spans="1:6" s="23" customFormat="1" ht="21" customHeight="1">
      <c r="A104" s="44">
        <v>7053</v>
      </c>
      <c r="B104" s="36" t="s">
        <v>92</v>
      </c>
      <c r="C104" s="22"/>
      <c r="D104" s="37"/>
      <c r="F104" s="30"/>
    </row>
    <row r="105" spans="1:6" s="23" customFormat="1" ht="21" customHeight="1">
      <c r="A105" s="44">
        <v>7054</v>
      </c>
      <c r="B105" s="36" t="s">
        <v>93</v>
      </c>
      <c r="C105" s="22"/>
      <c r="D105" s="37"/>
      <c r="F105" s="30"/>
    </row>
    <row r="106" spans="1:6" s="23" customFormat="1" ht="21" customHeight="1">
      <c r="A106" s="45">
        <v>7750</v>
      </c>
      <c r="B106" s="35" t="s">
        <v>94</v>
      </c>
      <c r="C106" s="29">
        <f>SUM(C107:C108)</f>
        <v>5000</v>
      </c>
      <c r="D106" s="37"/>
      <c r="F106" s="30"/>
    </row>
    <row r="107" spans="1:6" s="23" customFormat="1" ht="21" customHeight="1">
      <c r="A107" s="44">
        <v>7761</v>
      </c>
      <c r="B107" s="36" t="s">
        <v>95</v>
      </c>
      <c r="C107" s="22">
        <v>5000</v>
      </c>
      <c r="D107" s="37"/>
      <c r="F107" s="30"/>
    </row>
    <row r="108" spans="1:6" s="23" customFormat="1" ht="21" customHeight="1">
      <c r="A108" s="44">
        <v>7799</v>
      </c>
      <c r="B108" s="36" t="s">
        <v>96</v>
      </c>
      <c r="C108" s="22"/>
      <c r="D108" s="37"/>
      <c r="F108" s="30"/>
    </row>
    <row r="109" spans="1:6" s="23" customFormat="1" ht="21" customHeight="1">
      <c r="A109" s="45">
        <v>7950</v>
      </c>
      <c r="B109" s="35" t="s">
        <v>97</v>
      </c>
      <c r="C109" s="29">
        <f>SUM(C110:C113)</f>
        <v>193139</v>
      </c>
      <c r="D109" s="37"/>
      <c r="F109" s="30"/>
    </row>
    <row r="110" spans="1:6" s="23" customFormat="1" ht="21" customHeight="1">
      <c r="A110" s="44">
        <v>7951</v>
      </c>
      <c r="B110" s="36" t="s">
        <v>98</v>
      </c>
      <c r="C110" s="22">
        <v>115883</v>
      </c>
      <c r="D110" s="37"/>
      <c r="F110" s="30"/>
    </row>
    <row r="111" spans="1:6" s="23" customFormat="1" ht="21" customHeight="1">
      <c r="A111" s="44">
        <v>7952</v>
      </c>
      <c r="B111" s="36" t="s">
        <v>99</v>
      </c>
      <c r="C111" s="22">
        <v>25752</v>
      </c>
      <c r="D111" s="37"/>
      <c r="F111" s="30"/>
    </row>
    <row r="112" spans="1:6" s="23" customFormat="1" ht="21" customHeight="1">
      <c r="A112" s="44">
        <v>7953</v>
      </c>
      <c r="B112" s="36" t="s">
        <v>100</v>
      </c>
      <c r="C112" s="22">
        <v>25752</v>
      </c>
      <c r="D112" s="37"/>
      <c r="F112" s="30"/>
    </row>
    <row r="113" spans="1:6" s="23" customFormat="1" ht="21" customHeight="1">
      <c r="A113" s="44">
        <v>7954</v>
      </c>
      <c r="B113" s="36" t="s">
        <v>101</v>
      </c>
      <c r="C113" s="22">
        <v>25752</v>
      </c>
      <c r="D113" s="37"/>
      <c r="F113" s="30"/>
    </row>
    <row r="114" spans="1:6" s="23" customFormat="1" ht="21" customHeight="1">
      <c r="A114" s="45">
        <v>8000</v>
      </c>
      <c r="B114" s="35" t="s">
        <v>102</v>
      </c>
      <c r="C114" s="29">
        <f>0</f>
        <v>0</v>
      </c>
      <c r="D114" s="37"/>
      <c r="F114" s="30"/>
    </row>
    <row r="115" spans="1:6" s="23" customFormat="1" ht="21" customHeight="1">
      <c r="A115" s="44">
        <v>8049</v>
      </c>
      <c r="B115" s="36" t="s">
        <v>103</v>
      </c>
      <c r="C115" s="22"/>
      <c r="D115" s="37"/>
      <c r="F115" s="30"/>
    </row>
    <row r="116" spans="1:6" s="23" customFormat="1" ht="21" customHeight="1">
      <c r="A116" s="8" t="s">
        <v>104</v>
      </c>
      <c r="B116" s="31" t="s">
        <v>105</v>
      </c>
      <c r="C116" s="32">
        <f>C117</f>
        <v>0</v>
      </c>
      <c r="D116" s="32"/>
    </row>
    <row r="117" spans="1:6" s="23" customFormat="1" ht="39.75" customHeight="1">
      <c r="A117" s="19" t="s">
        <v>32</v>
      </c>
      <c r="B117" s="28" t="s">
        <v>33</v>
      </c>
      <c r="C117" s="21">
        <f>C118+C121+C123+C129+C134+C137+C142+C145+C150+C156+C158+C163+C170+C175+C179+C182+C185+C190</f>
        <v>0</v>
      </c>
      <c r="D117" s="21"/>
      <c r="F117" s="30"/>
    </row>
    <row r="118" spans="1:6" s="23" customFormat="1" ht="21" customHeight="1">
      <c r="A118" s="27">
        <v>6000</v>
      </c>
      <c r="B118" s="33" t="s">
        <v>34</v>
      </c>
      <c r="C118" s="29">
        <f>SUM(C119:C120)</f>
        <v>0</v>
      </c>
      <c r="D118" s="29"/>
      <c r="F118" s="30"/>
    </row>
    <row r="119" spans="1:6" s="23" customFormat="1" ht="21" customHeight="1">
      <c r="A119" s="19">
        <v>6001</v>
      </c>
      <c r="B119" s="34" t="s">
        <v>35</v>
      </c>
      <c r="C119" s="22"/>
      <c r="D119" s="22"/>
      <c r="F119" s="30"/>
    </row>
    <row r="120" spans="1:6" s="23" customFormat="1" ht="21" customHeight="1">
      <c r="A120" s="19">
        <v>6003</v>
      </c>
      <c r="B120" s="34" t="s">
        <v>36</v>
      </c>
      <c r="C120" s="22"/>
      <c r="D120" s="22"/>
      <c r="F120" s="30"/>
    </row>
    <row r="121" spans="1:6" s="23" customFormat="1" ht="21" customHeight="1">
      <c r="A121" s="27">
        <v>6050</v>
      </c>
      <c r="B121" s="35" t="s">
        <v>37</v>
      </c>
      <c r="C121" s="21">
        <f>C122</f>
        <v>0</v>
      </c>
      <c r="D121" s="21"/>
      <c r="F121" s="30"/>
    </row>
    <row r="122" spans="1:6" s="23" customFormat="1" ht="21" customHeight="1">
      <c r="A122" s="19">
        <v>6051</v>
      </c>
      <c r="B122" s="36" t="s">
        <v>37</v>
      </c>
      <c r="C122" s="37"/>
      <c r="D122" s="37"/>
      <c r="F122" s="30"/>
    </row>
    <row r="123" spans="1:6" s="23" customFormat="1" ht="21" customHeight="1">
      <c r="A123" s="27">
        <v>6100</v>
      </c>
      <c r="B123" s="33" t="s">
        <v>38</v>
      </c>
      <c r="C123" s="21">
        <f>SUM(C124:C128)</f>
        <v>0</v>
      </c>
      <c r="D123" s="21"/>
      <c r="F123" s="30"/>
    </row>
    <row r="124" spans="1:6" s="23" customFormat="1" ht="21" customHeight="1">
      <c r="A124" s="38">
        <v>6101</v>
      </c>
      <c r="B124" s="34" t="s">
        <v>39</v>
      </c>
      <c r="C124" s="37"/>
      <c r="D124" s="37"/>
      <c r="F124" s="30"/>
    </row>
    <row r="125" spans="1:6" s="23" customFormat="1" ht="21" customHeight="1">
      <c r="A125" s="38">
        <v>6105</v>
      </c>
      <c r="B125" s="34" t="s">
        <v>40</v>
      </c>
      <c r="C125" s="37"/>
      <c r="D125" s="37"/>
      <c r="F125" s="30"/>
    </row>
    <row r="126" spans="1:6" s="23" customFormat="1" ht="21" customHeight="1">
      <c r="A126" s="38">
        <v>6112</v>
      </c>
      <c r="B126" s="34" t="s">
        <v>41</v>
      </c>
      <c r="C126" s="37"/>
      <c r="D126" s="37"/>
      <c r="F126" s="30"/>
    </row>
    <row r="127" spans="1:6" s="23" customFormat="1" ht="21" customHeight="1">
      <c r="A127" s="38">
        <v>6113</v>
      </c>
      <c r="B127" s="34" t="s">
        <v>42</v>
      </c>
      <c r="C127" s="37"/>
      <c r="D127" s="37"/>
      <c r="F127" s="30"/>
    </row>
    <row r="128" spans="1:6" s="23" customFormat="1" ht="21" customHeight="1">
      <c r="A128" s="38">
        <v>6115</v>
      </c>
      <c r="B128" s="34" t="s">
        <v>43</v>
      </c>
      <c r="C128" s="37"/>
      <c r="D128" s="37"/>
      <c r="F128" s="30"/>
    </row>
    <row r="129" spans="1:6" s="23" customFormat="1" ht="21" customHeight="1">
      <c r="A129" s="27">
        <v>6300</v>
      </c>
      <c r="B129" s="33" t="s">
        <v>44</v>
      </c>
      <c r="C129" s="21">
        <f>+SUM(C130:C133)</f>
        <v>0</v>
      </c>
      <c r="D129" s="21"/>
      <c r="F129" s="30"/>
    </row>
    <row r="130" spans="1:6" s="23" customFormat="1" ht="21" customHeight="1">
      <c r="A130" s="38">
        <v>6301</v>
      </c>
      <c r="B130" s="34" t="s">
        <v>45</v>
      </c>
      <c r="C130" s="37"/>
      <c r="D130" s="37"/>
      <c r="F130" s="30"/>
    </row>
    <row r="131" spans="1:6" s="23" customFormat="1" ht="21" customHeight="1">
      <c r="A131" s="38">
        <v>6302</v>
      </c>
      <c r="B131" s="34" t="s">
        <v>46</v>
      </c>
      <c r="C131" s="37"/>
      <c r="D131" s="37"/>
      <c r="F131" s="30"/>
    </row>
    <row r="132" spans="1:6" s="23" customFormat="1" ht="21" customHeight="1">
      <c r="A132" s="38">
        <v>6303</v>
      </c>
      <c r="B132" s="34" t="s">
        <v>47</v>
      </c>
      <c r="C132" s="37"/>
      <c r="D132" s="37"/>
      <c r="F132" s="30"/>
    </row>
    <row r="133" spans="1:6" s="23" customFormat="1" ht="21" customHeight="1">
      <c r="A133" s="38">
        <v>6304</v>
      </c>
      <c r="B133" s="34" t="s">
        <v>48</v>
      </c>
      <c r="C133" s="37"/>
      <c r="D133" s="22"/>
    </row>
    <row r="134" spans="1:6" s="23" customFormat="1" ht="21" customHeight="1">
      <c r="A134" s="27">
        <v>6400</v>
      </c>
      <c r="B134" s="33" t="s">
        <v>49</v>
      </c>
      <c r="C134" s="29">
        <f>SUM(C135:C136)</f>
        <v>0</v>
      </c>
      <c r="D134" s="29"/>
    </row>
    <row r="135" spans="1:6" s="23" customFormat="1" ht="21" customHeight="1">
      <c r="A135" s="39">
        <v>6404</v>
      </c>
      <c r="B135" s="36" t="s">
        <v>50</v>
      </c>
      <c r="C135" s="22"/>
      <c r="D135" s="22"/>
    </row>
    <row r="136" spans="1:6" s="23" customFormat="1" ht="21" customHeight="1">
      <c r="A136" s="38">
        <v>6449</v>
      </c>
      <c r="B136" s="34" t="s">
        <v>51</v>
      </c>
      <c r="C136" s="22"/>
      <c r="D136" s="22"/>
    </row>
    <row r="137" spans="1:6" s="23" customFormat="1" ht="21" customHeight="1">
      <c r="A137" s="27">
        <v>6500</v>
      </c>
      <c r="B137" s="33" t="s">
        <v>52</v>
      </c>
      <c r="C137" s="29">
        <f>SUM(C138:C141)</f>
        <v>0</v>
      </c>
      <c r="D137" s="29"/>
      <c r="F137" s="30"/>
    </row>
    <row r="138" spans="1:6" s="23" customFormat="1" ht="21" customHeight="1">
      <c r="A138" s="19">
        <v>6501</v>
      </c>
      <c r="B138" s="34" t="s">
        <v>53</v>
      </c>
      <c r="C138" s="22"/>
      <c r="D138" s="22"/>
    </row>
    <row r="139" spans="1:6" s="23" customFormat="1" ht="21" customHeight="1">
      <c r="A139" s="19">
        <v>6502</v>
      </c>
      <c r="B139" s="34" t="s">
        <v>54</v>
      </c>
      <c r="C139" s="22"/>
      <c r="D139" s="22"/>
    </row>
    <row r="140" spans="1:6" s="23" customFormat="1" ht="21" customHeight="1">
      <c r="A140" s="19">
        <v>6503</v>
      </c>
      <c r="B140" s="34" t="s">
        <v>55</v>
      </c>
      <c r="C140" s="22"/>
      <c r="D140" s="22"/>
    </row>
    <row r="141" spans="1:6" s="23" customFormat="1" ht="21" customHeight="1">
      <c r="A141" s="19">
        <v>6505</v>
      </c>
      <c r="B141" s="34" t="s">
        <v>56</v>
      </c>
      <c r="C141" s="22"/>
      <c r="D141" s="22"/>
    </row>
    <row r="142" spans="1:6" s="23" customFormat="1" ht="21" customHeight="1">
      <c r="A142" s="27">
        <v>6550</v>
      </c>
      <c r="B142" s="33" t="s">
        <v>57</v>
      </c>
      <c r="C142" s="29">
        <f>SUM(C143:C144)</f>
        <v>0</v>
      </c>
      <c r="D142" s="29"/>
      <c r="F142" s="30"/>
    </row>
    <row r="143" spans="1:6" s="23" customFormat="1" ht="21" customHeight="1">
      <c r="A143" s="38">
        <v>6551</v>
      </c>
      <c r="B143" s="34" t="s">
        <v>58</v>
      </c>
      <c r="C143" s="22"/>
      <c r="D143" s="22"/>
    </row>
    <row r="144" spans="1:6" s="23" customFormat="1" ht="21" customHeight="1">
      <c r="A144" s="38">
        <v>6552</v>
      </c>
      <c r="B144" s="34" t="s">
        <v>59</v>
      </c>
      <c r="C144" s="22"/>
      <c r="D144" s="22"/>
    </row>
    <row r="145" spans="1:6" s="23" customFormat="1" ht="21" customHeight="1">
      <c r="A145" s="40">
        <v>6600</v>
      </c>
      <c r="B145" s="41" t="s">
        <v>60</v>
      </c>
      <c r="C145" s="29">
        <f>SUM(C146:C149)</f>
        <v>0</v>
      </c>
      <c r="D145" s="29"/>
    </row>
    <row r="146" spans="1:6" s="23" customFormat="1" ht="21" customHeight="1">
      <c r="A146" s="42">
        <v>6601</v>
      </c>
      <c r="B146" s="43" t="s">
        <v>61</v>
      </c>
      <c r="C146" s="22"/>
      <c r="D146" s="22"/>
    </row>
    <row r="147" spans="1:6" s="23" customFormat="1" ht="21" customHeight="1">
      <c r="A147" s="44">
        <v>6605</v>
      </c>
      <c r="B147" s="34" t="s">
        <v>62</v>
      </c>
      <c r="C147" s="22"/>
      <c r="D147" s="22"/>
    </row>
    <row r="148" spans="1:6" s="23" customFormat="1" ht="21" customHeight="1">
      <c r="A148" s="44">
        <v>6606</v>
      </c>
      <c r="B148" s="34" t="s">
        <v>63</v>
      </c>
      <c r="C148" s="22"/>
      <c r="D148" s="22"/>
    </row>
    <row r="149" spans="1:6" s="23" customFormat="1" ht="21" customHeight="1">
      <c r="A149" s="44">
        <v>6608</v>
      </c>
      <c r="B149" s="34" t="s">
        <v>64</v>
      </c>
      <c r="C149" s="22"/>
      <c r="D149" s="22"/>
    </row>
    <row r="150" spans="1:6" s="23" customFormat="1" ht="21" customHeight="1">
      <c r="A150" s="45">
        <v>6650</v>
      </c>
      <c r="B150" s="33" t="s">
        <v>65</v>
      </c>
      <c r="C150" s="29">
        <f>SUM(C151:C155)</f>
        <v>0</v>
      </c>
      <c r="D150" s="29"/>
    </row>
    <row r="151" spans="1:6" s="23" customFormat="1" ht="21" customHeight="1">
      <c r="A151" s="44">
        <v>6651</v>
      </c>
      <c r="B151" s="34" t="s">
        <v>66</v>
      </c>
      <c r="C151" s="22"/>
      <c r="D151" s="29"/>
    </row>
    <row r="152" spans="1:6" s="23" customFormat="1" ht="21" customHeight="1">
      <c r="A152" s="44">
        <v>6652</v>
      </c>
      <c r="B152" s="34" t="s">
        <v>67</v>
      </c>
      <c r="C152" s="22"/>
      <c r="D152" s="29"/>
    </row>
    <row r="153" spans="1:6" s="23" customFormat="1" ht="21" customHeight="1">
      <c r="A153" s="44">
        <v>6653</v>
      </c>
      <c r="B153" s="34" t="s">
        <v>68</v>
      </c>
      <c r="C153" s="22"/>
      <c r="D153" s="29"/>
    </row>
    <row r="154" spans="1:6" s="23" customFormat="1" ht="21" customHeight="1">
      <c r="A154" s="44">
        <v>6655</v>
      </c>
      <c r="B154" s="34" t="s">
        <v>69</v>
      </c>
      <c r="C154" s="22"/>
      <c r="D154" s="29"/>
    </row>
    <row r="155" spans="1:6" s="23" customFormat="1" ht="21" customHeight="1">
      <c r="A155" s="44">
        <v>6657</v>
      </c>
      <c r="B155" s="34" t="s">
        <v>70</v>
      </c>
      <c r="C155" s="22"/>
      <c r="D155" s="22"/>
    </row>
    <row r="156" spans="1:6" s="23" customFormat="1" ht="21" customHeight="1">
      <c r="A156" s="40">
        <v>6700</v>
      </c>
      <c r="B156" s="33" t="s">
        <v>71</v>
      </c>
      <c r="C156" s="29">
        <f>C157</f>
        <v>0</v>
      </c>
      <c r="D156" s="29"/>
      <c r="F156" s="30"/>
    </row>
    <row r="157" spans="1:6" s="23" customFormat="1" ht="21" customHeight="1">
      <c r="A157" s="44">
        <v>6704</v>
      </c>
      <c r="B157" s="34" t="s">
        <v>72</v>
      </c>
      <c r="C157" s="22"/>
      <c r="D157" s="22"/>
    </row>
    <row r="158" spans="1:6" s="23" customFormat="1" ht="21" customHeight="1">
      <c r="A158" s="40">
        <v>6750</v>
      </c>
      <c r="B158" s="33" t="s">
        <v>73</v>
      </c>
      <c r="C158" s="29">
        <f>+SUM(C159:C162)</f>
        <v>0</v>
      </c>
      <c r="D158" s="29"/>
    </row>
    <row r="159" spans="1:6" s="23" customFormat="1" ht="21" customHeight="1">
      <c r="A159" s="46">
        <v>6751</v>
      </c>
      <c r="B159" s="34" t="s">
        <v>74</v>
      </c>
      <c r="C159" s="22"/>
      <c r="D159" s="22"/>
      <c r="F159" s="30"/>
    </row>
    <row r="160" spans="1:6" s="23" customFormat="1" ht="21" customHeight="1">
      <c r="A160" s="44">
        <v>6757</v>
      </c>
      <c r="B160" s="34" t="s">
        <v>75</v>
      </c>
      <c r="C160" s="22"/>
      <c r="D160" s="22"/>
    </row>
    <row r="161" spans="1:6" s="23" customFormat="1" ht="21" customHeight="1">
      <c r="A161" s="44">
        <v>6758</v>
      </c>
      <c r="B161" s="34" t="s">
        <v>76</v>
      </c>
      <c r="C161" s="22"/>
      <c r="D161" s="22"/>
    </row>
    <row r="162" spans="1:6" s="23" customFormat="1" ht="21" customHeight="1">
      <c r="A162" s="44">
        <v>6799</v>
      </c>
      <c r="B162" s="34" t="s">
        <v>77</v>
      </c>
      <c r="C162" s="22"/>
      <c r="D162" s="22"/>
    </row>
    <row r="163" spans="1:6" s="23" customFormat="1" ht="39.75" customHeight="1">
      <c r="A163" s="40">
        <v>6900</v>
      </c>
      <c r="B163" s="41" t="s">
        <v>78</v>
      </c>
      <c r="C163" s="21">
        <f>SUM(C164:C169)</f>
        <v>0</v>
      </c>
      <c r="D163" s="21"/>
      <c r="F163" s="30"/>
    </row>
    <row r="164" spans="1:6" s="23" customFormat="1" ht="21" customHeight="1">
      <c r="A164" s="42">
        <v>6905</v>
      </c>
      <c r="B164" s="34" t="s">
        <v>79</v>
      </c>
      <c r="C164" s="22"/>
      <c r="D164" s="22"/>
      <c r="F164" s="30"/>
    </row>
    <row r="165" spans="1:6" s="23" customFormat="1" ht="21" customHeight="1">
      <c r="A165" s="42">
        <v>6907</v>
      </c>
      <c r="B165" s="34" t="s">
        <v>80</v>
      </c>
      <c r="C165" s="22"/>
      <c r="D165" s="22"/>
      <c r="F165" s="30"/>
    </row>
    <row r="166" spans="1:6" s="23" customFormat="1" ht="21" customHeight="1">
      <c r="A166" s="42">
        <v>6912</v>
      </c>
      <c r="B166" s="34" t="s">
        <v>81</v>
      </c>
      <c r="C166" s="22"/>
      <c r="D166" s="22"/>
      <c r="F166" s="30"/>
    </row>
    <row r="167" spans="1:6" s="23" customFormat="1" ht="21" customHeight="1">
      <c r="A167" s="42">
        <v>6913</v>
      </c>
      <c r="B167" s="34" t="s">
        <v>82</v>
      </c>
      <c r="C167" s="22"/>
      <c r="D167" s="22"/>
      <c r="F167" s="30"/>
    </row>
    <row r="168" spans="1:6" s="23" customFormat="1" ht="21" customHeight="1">
      <c r="A168" s="42">
        <v>6921</v>
      </c>
      <c r="B168" s="34" t="s">
        <v>83</v>
      </c>
      <c r="C168" s="22"/>
      <c r="D168" s="22"/>
      <c r="F168" s="30"/>
    </row>
    <row r="169" spans="1:6" s="23" customFormat="1" ht="21" customHeight="1">
      <c r="A169" s="42">
        <v>6949</v>
      </c>
      <c r="B169" s="34" t="s">
        <v>84</v>
      </c>
      <c r="C169" s="22"/>
      <c r="D169" s="22"/>
      <c r="F169" s="30"/>
    </row>
    <row r="170" spans="1:6" s="23" customFormat="1" ht="21" customHeight="1">
      <c r="A170" s="40">
        <v>6950</v>
      </c>
      <c r="B170" s="33" t="s">
        <v>85</v>
      </c>
      <c r="C170" s="29">
        <f>SUM(C171:C174)</f>
        <v>0</v>
      </c>
      <c r="D170" s="22"/>
      <c r="F170" s="30"/>
    </row>
    <row r="171" spans="1:6" s="23" customFormat="1" ht="21" customHeight="1">
      <c r="A171" s="42">
        <v>6954</v>
      </c>
      <c r="B171" s="34" t="s">
        <v>79</v>
      </c>
      <c r="C171" s="22"/>
      <c r="D171" s="22"/>
      <c r="F171" s="30"/>
    </row>
    <row r="172" spans="1:6" s="23" customFormat="1" ht="21" customHeight="1">
      <c r="A172" s="42">
        <v>6955</v>
      </c>
      <c r="B172" s="34" t="s">
        <v>82</v>
      </c>
      <c r="C172" s="22"/>
      <c r="D172" s="22"/>
      <c r="F172" s="30"/>
    </row>
    <row r="173" spans="1:6" s="23" customFormat="1" ht="21" customHeight="1">
      <c r="A173" s="42">
        <v>6956</v>
      </c>
      <c r="B173" s="34" t="s">
        <v>81</v>
      </c>
      <c r="C173" s="22"/>
      <c r="D173" s="22"/>
      <c r="F173" s="30"/>
    </row>
    <row r="174" spans="1:6" s="23" customFormat="1" ht="21" customHeight="1">
      <c r="A174" s="42">
        <v>6999</v>
      </c>
      <c r="B174" s="34" t="s">
        <v>86</v>
      </c>
      <c r="C174" s="22"/>
      <c r="D174" s="22"/>
      <c r="F174" s="30"/>
    </row>
    <row r="175" spans="1:6" s="23" customFormat="1" ht="21" customHeight="1">
      <c r="A175" s="40">
        <v>7000</v>
      </c>
      <c r="B175" s="33" t="s">
        <v>87</v>
      </c>
      <c r="C175" s="21">
        <f>+SUM(C176:C178)</f>
        <v>0</v>
      </c>
      <c r="D175" s="21"/>
      <c r="F175" s="30"/>
    </row>
    <row r="176" spans="1:6" s="23" customFormat="1" ht="21" customHeight="1">
      <c r="A176" s="44">
        <v>7001</v>
      </c>
      <c r="B176" s="36" t="s">
        <v>88</v>
      </c>
      <c r="C176" s="22"/>
      <c r="D176" s="22"/>
    </row>
    <row r="177" spans="1:6" s="23" customFormat="1" ht="21" customHeight="1">
      <c r="A177" s="44">
        <v>7004</v>
      </c>
      <c r="B177" s="36" t="s">
        <v>89</v>
      </c>
      <c r="C177" s="22"/>
      <c r="D177" s="22"/>
    </row>
    <row r="178" spans="1:6" s="23" customFormat="1" ht="21" customHeight="1">
      <c r="A178" s="44">
        <v>7049</v>
      </c>
      <c r="B178" s="36" t="s">
        <v>90</v>
      </c>
      <c r="C178" s="22"/>
      <c r="D178" s="37"/>
      <c r="F178" s="30"/>
    </row>
    <row r="179" spans="1:6" s="23" customFormat="1" ht="21" customHeight="1">
      <c r="A179" s="45">
        <v>7050</v>
      </c>
      <c r="B179" s="35" t="s">
        <v>91</v>
      </c>
      <c r="C179" s="29">
        <f>SUM(C180:C181)</f>
        <v>0</v>
      </c>
      <c r="D179" s="37"/>
      <c r="F179" s="30"/>
    </row>
    <row r="180" spans="1:6" s="23" customFormat="1" ht="21" customHeight="1">
      <c r="A180" s="44">
        <v>7053</v>
      </c>
      <c r="B180" s="36" t="s">
        <v>92</v>
      </c>
      <c r="C180" s="22"/>
      <c r="D180" s="37"/>
      <c r="F180" s="30"/>
    </row>
    <row r="181" spans="1:6" s="23" customFormat="1" ht="21" customHeight="1">
      <c r="A181" s="44">
        <v>7054</v>
      </c>
      <c r="B181" s="36" t="s">
        <v>93</v>
      </c>
      <c r="C181" s="22"/>
      <c r="D181" s="37"/>
      <c r="F181" s="30"/>
    </row>
    <row r="182" spans="1:6" s="23" customFormat="1" ht="21" customHeight="1">
      <c r="A182" s="45">
        <v>7750</v>
      </c>
      <c r="B182" s="35" t="s">
        <v>94</v>
      </c>
      <c r="C182" s="29">
        <f>SUM(C183:C184)</f>
        <v>0</v>
      </c>
      <c r="D182" s="37"/>
      <c r="F182" s="30"/>
    </row>
    <row r="183" spans="1:6" s="23" customFormat="1" ht="21" customHeight="1">
      <c r="A183" s="44">
        <v>7761</v>
      </c>
      <c r="B183" s="36" t="s">
        <v>95</v>
      </c>
      <c r="C183" s="22"/>
      <c r="D183" s="37"/>
      <c r="F183" s="30"/>
    </row>
    <row r="184" spans="1:6" s="23" customFormat="1" ht="21" customHeight="1">
      <c r="A184" s="44">
        <v>7799</v>
      </c>
      <c r="B184" s="36" t="s">
        <v>96</v>
      </c>
      <c r="C184" s="22"/>
      <c r="D184" s="37"/>
      <c r="F184" s="30"/>
    </row>
    <row r="185" spans="1:6" s="23" customFormat="1" ht="21" customHeight="1">
      <c r="A185" s="45">
        <v>7950</v>
      </c>
      <c r="B185" s="35" t="s">
        <v>97</v>
      </c>
      <c r="C185" s="29">
        <f>SUM(C186:C189)</f>
        <v>0</v>
      </c>
      <c r="D185" s="37"/>
      <c r="F185" s="30"/>
    </row>
    <row r="186" spans="1:6" s="23" customFormat="1" ht="21" customHeight="1">
      <c r="A186" s="44">
        <v>7951</v>
      </c>
      <c r="B186" s="36" t="s">
        <v>98</v>
      </c>
      <c r="C186" s="22"/>
      <c r="D186" s="37"/>
      <c r="F186" s="30"/>
    </row>
    <row r="187" spans="1:6" s="23" customFormat="1" ht="21" customHeight="1">
      <c r="A187" s="44">
        <v>7952</v>
      </c>
      <c r="B187" s="36" t="s">
        <v>99</v>
      </c>
      <c r="C187" s="22"/>
      <c r="D187" s="37"/>
      <c r="F187" s="30"/>
    </row>
    <row r="188" spans="1:6" s="23" customFormat="1" ht="21" customHeight="1">
      <c r="A188" s="44">
        <v>7953</v>
      </c>
      <c r="B188" s="36" t="s">
        <v>100</v>
      </c>
      <c r="C188" s="22"/>
      <c r="D188" s="37"/>
      <c r="F188" s="30"/>
    </row>
    <row r="189" spans="1:6" s="23" customFormat="1" ht="21" customHeight="1">
      <c r="A189" s="44">
        <v>7954</v>
      </c>
      <c r="B189" s="36" t="s">
        <v>101</v>
      </c>
      <c r="C189" s="22"/>
      <c r="D189" s="37"/>
      <c r="F189" s="30"/>
    </row>
    <row r="190" spans="1:6" s="23" customFormat="1" ht="21" customHeight="1">
      <c r="A190" s="45">
        <v>8000</v>
      </c>
      <c r="B190" s="35" t="s">
        <v>102</v>
      </c>
      <c r="C190" s="29">
        <f>0</f>
        <v>0</v>
      </c>
      <c r="D190" s="37"/>
      <c r="F190" s="30"/>
    </row>
    <row r="191" spans="1:6" s="23" customFormat="1" ht="21" customHeight="1">
      <c r="A191" s="44">
        <v>8049</v>
      </c>
      <c r="B191" s="36" t="s">
        <v>103</v>
      </c>
      <c r="C191" s="22"/>
      <c r="D191" s="37"/>
      <c r="F191" s="30"/>
    </row>
    <row r="192" spans="1:6" s="23" customFormat="1" ht="21" customHeight="1">
      <c r="A192" s="8" t="s">
        <v>106</v>
      </c>
      <c r="B192" s="31" t="s">
        <v>107</v>
      </c>
      <c r="C192" s="32">
        <f>C193</f>
        <v>6958000</v>
      </c>
      <c r="D192" s="32"/>
    </row>
    <row r="193" spans="1:6" s="23" customFormat="1" ht="39.75" customHeight="1">
      <c r="A193" s="19" t="s">
        <v>32</v>
      </c>
      <c r="B193" s="28" t="s">
        <v>33</v>
      </c>
      <c r="C193" s="21">
        <f>C194+C197+C199+C205+C210+C213+C218+C221+C226+C232+C234+C239+C246+C251+C255+C258+C261+C267</f>
        <v>6958000</v>
      </c>
      <c r="D193" s="21"/>
      <c r="F193" s="30"/>
    </row>
    <row r="194" spans="1:6" s="23" customFormat="1" ht="21" customHeight="1">
      <c r="A194" s="27">
        <v>6000</v>
      </c>
      <c r="B194" s="33" t="s">
        <v>34</v>
      </c>
      <c r="C194" s="29">
        <f>SUM(C195:C196)</f>
        <v>0</v>
      </c>
      <c r="D194" s="29"/>
      <c r="F194" s="30"/>
    </row>
    <row r="195" spans="1:6" s="23" customFormat="1" ht="21" customHeight="1">
      <c r="A195" s="19">
        <v>6001</v>
      </c>
      <c r="B195" s="34" t="s">
        <v>35</v>
      </c>
      <c r="C195" s="22"/>
      <c r="D195" s="22"/>
      <c r="F195" s="30"/>
    </row>
    <row r="196" spans="1:6" s="23" customFormat="1" ht="21" customHeight="1">
      <c r="A196" s="19">
        <v>6003</v>
      </c>
      <c r="B196" s="34" t="s">
        <v>36</v>
      </c>
      <c r="C196" s="22"/>
      <c r="D196" s="22"/>
      <c r="F196" s="30"/>
    </row>
    <row r="197" spans="1:6" s="23" customFormat="1" ht="21" customHeight="1">
      <c r="A197" s="27">
        <v>6050</v>
      </c>
      <c r="B197" s="35" t="s">
        <v>37</v>
      </c>
      <c r="C197" s="21">
        <f>C198</f>
        <v>828360</v>
      </c>
      <c r="D197" s="21"/>
      <c r="F197" s="30"/>
    </row>
    <row r="198" spans="1:6" s="23" customFormat="1" ht="21" customHeight="1">
      <c r="A198" s="19">
        <v>6051</v>
      </c>
      <c r="B198" s="36" t="s">
        <v>37</v>
      </c>
      <c r="C198" s="37">
        <v>828360</v>
      </c>
      <c r="D198" s="37"/>
      <c r="F198" s="30"/>
    </row>
    <row r="199" spans="1:6" s="23" customFormat="1" ht="21" customHeight="1">
      <c r="A199" s="27">
        <v>6100</v>
      </c>
      <c r="B199" s="33" t="s">
        <v>38</v>
      </c>
      <c r="C199" s="21">
        <f>SUM(C200:C204)</f>
        <v>0</v>
      </c>
      <c r="D199" s="21"/>
      <c r="F199" s="30"/>
    </row>
    <row r="200" spans="1:6" s="23" customFormat="1" ht="21" customHeight="1">
      <c r="A200" s="38">
        <v>6101</v>
      </c>
      <c r="B200" s="34" t="s">
        <v>39</v>
      </c>
      <c r="C200" s="37"/>
      <c r="D200" s="37"/>
      <c r="F200" s="30"/>
    </row>
    <row r="201" spans="1:6" s="23" customFormat="1" ht="21" customHeight="1">
      <c r="A201" s="38">
        <v>6105</v>
      </c>
      <c r="B201" s="34" t="s">
        <v>40</v>
      </c>
      <c r="C201" s="37"/>
      <c r="D201" s="37"/>
      <c r="F201" s="30"/>
    </row>
    <row r="202" spans="1:6" s="23" customFormat="1" ht="21" customHeight="1">
      <c r="A202" s="38">
        <v>6112</v>
      </c>
      <c r="B202" s="34" t="s">
        <v>41</v>
      </c>
      <c r="C202" s="37"/>
      <c r="D202" s="37"/>
      <c r="F202" s="30"/>
    </row>
    <row r="203" spans="1:6" s="23" customFormat="1" ht="21" customHeight="1">
      <c r="A203" s="38">
        <v>6113</v>
      </c>
      <c r="B203" s="34" t="s">
        <v>42</v>
      </c>
      <c r="C203" s="37"/>
      <c r="D203" s="37"/>
      <c r="F203" s="30"/>
    </row>
    <row r="204" spans="1:6" s="23" customFormat="1" ht="21" customHeight="1">
      <c r="A204" s="38">
        <v>6115</v>
      </c>
      <c r="B204" s="34" t="s">
        <v>43</v>
      </c>
      <c r="C204" s="37"/>
      <c r="D204" s="37"/>
      <c r="F204" s="30"/>
    </row>
    <row r="205" spans="1:6" s="23" customFormat="1" ht="21" customHeight="1">
      <c r="A205" s="27">
        <v>6300</v>
      </c>
      <c r="B205" s="33" t="s">
        <v>44</v>
      </c>
      <c r="C205" s="21">
        <f>+SUM(C206:C209)</f>
        <v>194665</v>
      </c>
      <c r="D205" s="21"/>
      <c r="F205" s="30"/>
    </row>
    <row r="206" spans="1:6" s="23" customFormat="1" ht="21" customHeight="1">
      <c r="A206" s="38">
        <v>6301</v>
      </c>
      <c r="B206" s="34" t="s">
        <v>45</v>
      </c>
      <c r="C206" s="37">
        <v>144963</v>
      </c>
      <c r="D206" s="37"/>
      <c r="F206" s="30"/>
    </row>
    <row r="207" spans="1:6" s="23" customFormat="1" ht="21" customHeight="1">
      <c r="A207" s="38">
        <v>6302</v>
      </c>
      <c r="B207" s="34" t="s">
        <v>46</v>
      </c>
      <c r="C207" s="37">
        <v>24851</v>
      </c>
      <c r="D207" s="37"/>
      <c r="F207" s="30"/>
    </row>
    <row r="208" spans="1:6" s="23" customFormat="1" ht="21" customHeight="1">
      <c r="A208" s="38">
        <v>6303</v>
      </c>
      <c r="B208" s="34" t="s">
        <v>47</v>
      </c>
      <c r="C208" s="37">
        <v>16567</v>
      </c>
      <c r="D208" s="37"/>
      <c r="F208" s="30"/>
    </row>
    <row r="209" spans="1:6" s="23" customFormat="1" ht="21" customHeight="1">
      <c r="A209" s="38">
        <v>6304</v>
      </c>
      <c r="B209" s="34" t="s">
        <v>48</v>
      </c>
      <c r="C209" s="37">
        <v>8284</v>
      </c>
      <c r="D209" s="22"/>
    </row>
    <row r="210" spans="1:6" s="23" customFormat="1" ht="21" customHeight="1">
      <c r="A210" s="27">
        <v>6400</v>
      </c>
      <c r="B210" s="33" t="s">
        <v>49</v>
      </c>
      <c r="C210" s="29">
        <f>SUM(C211:C212)</f>
        <v>916425</v>
      </c>
      <c r="D210" s="29"/>
    </row>
    <row r="211" spans="1:6" s="23" customFormat="1" ht="21" customHeight="1">
      <c r="A211" s="39">
        <v>6404</v>
      </c>
      <c r="B211" s="36" t="s">
        <v>50</v>
      </c>
      <c r="C211" s="22"/>
      <c r="D211" s="22"/>
    </row>
    <row r="212" spans="1:6" s="23" customFormat="1" ht="21" customHeight="1">
      <c r="A212" s="38">
        <v>6449</v>
      </c>
      <c r="B212" s="34" t="s">
        <v>51</v>
      </c>
      <c r="C212" s="22">
        <v>916425</v>
      </c>
      <c r="D212" s="22"/>
    </row>
    <row r="213" spans="1:6" s="23" customFormat="1" ht="21" customHeight="1">
      <c r="A213" s="27">
        <v>6500</v>
      </c>
      <c r="B213" s="33" t="s">
        <v>52</v>
      </c>
      <c r="C213" s="29">
        <f>SUM(C214:C217)</f>
        <v>142000</v>
      </c>
      <c r="D213" s="29"/>
      <c r="F213" s="30"/>
    </row>
    <row r="214" spans="1:6" s="23" customFormat="1" ht="21" customHeight="1">
      <c r="A214" s="19">
        <v>6501</v>
      </c>
      <c r="B214" s="34" t="s">
        <v>53</v>
      </c>
      <c r="C214" s="22">
        <v>90000</v>
      </c>
      <c r="D214" s="22"/>
    </row>
    <row r="215" spans="1:6" s="23" customFormat="1" ht="21" customHeight="1">
      <c r="A215" s="19">
        <v>6502</v>
      </c>
      <c r="B215" s="34" t="s">
        <v>54</v>
      </c>
      <c r="C215" s="22">
        <v>30000</v>
      </c>
      <c r="D215" s="22"/>
    </row>
    <row r="216" spans="1:6" s="23" customFormat="1" ht="21" customHeight="1">
      <c r="A216" s="19">
        <v>6503</v>
      </c>
      <c r="B216" s="34" t="s">
        <v>55</v>
      </c>
      <c r="C216" s="22">
        <v>12000</v>
      </c>
      <c r="D216" s="22"/>
    </row>
    <row r="217" spans="1:6" s="23" customFormat="1" ht="21" customHeight="1">
      <c r="A217" s="19">
        <v>6505</v>
      </c>
      <c r="B217" s="34" t="s">
        <v>56</v>
      </c>
      <c r="C217" s="22">
        <v>10000</v>
      </c>
      <c r="D217" s="22"/>
    </row>
    <row r="218" spans="1:6" s="23" customFormat="1" ht="21" customHeight="1">
      <c r="A218" s="27">
        <v>6550</v>
      </c>
      <c r="B218" s="33" t="s">
        <v>57</v>
      </c>
      <c r="C218" s="29">
        <f>SUM(C219:C220)</f>
        <v>60000</v>
      </c>
      <c r="D218" s="29"/>
      <c r="F218" s="30"/>
    </row>
    <row r="219" spans="1:6" s="23" customFormat="1" ht="21" customHeight="1">
      <c r="A219" s="38">
        <v>6551</v>
      </c>
      <c r="B219" s="34" t="s">
        <v>58</v>
      </c>
      <c r="C219" s="22">
        <v>24000</v>
      </c>
      <c r="D219" s="22"/>
    </row>
    <row r="220" spans="1:6" s="23" customFormat="1" ht="21" customHeight="1">
      <c r="A220" s="38">
        <v>6552</v>
      </c>
      <c r="B220" s="34" t="s">
        <v>59</v>
      </c>
      <c r="C220" s="22">
        <v>36000</v>
      </c>
      <c r="D220" s="22"/>
    </row>
    <row r="221" spans="1:6" s="23" customFormat="1" ht="21" customHeight="1">
      <c r="A221" s="40">
        <v>6600</v>
      </c>
      <c r="B221" s="41" t="s">
        <v>60</v>
      </c>
      <c r="C221" s="29">
        <f>SUM(C222:C225)</f>
        <v>53600</v>
      </c>
      <c r="D221" s="29"/>
    </row>
    <row r="222" spans="1:6" s="23" customFormat="1" ht="21" customHeight="1">
      <c r="A222" s="42">
        <v>6601</v>
      </c>
      <c r="B222" s="43" t="s">
        <v>61</v>
      </c>
      <c r="C222" s="22">
        <v>3600</v>
      </c>
      <c r="D222" s="22"/>
    </row>
    <row r="223" spans="1:6" s="23" customFormat="1" ht="21" customHeight="1">
      <c r="A223" s="44">
        <v>6605</v>
      </c>
      <c r="B223" s="34" t="s">
        <v>62</v>
      </c>
      <c r="C223" s="22">
        <v>10000</v>
      </c>
      <c r="D223" s="22"/>
    </row>
    <row r="224" spans="1:6" s="23" customFormat="1" ht="21" customHeight="1">
      <c r="A224" s="44">
        <v>6606</v>
      </c>
      <c r="B224" s="34" t="s">
        <v>63</v>
      </c>
      <c r="C224" s="22">
        <v>10000</v>
      </c>
      <c r="D224" s="22"/>
    </row>
    <row r="225" spans="1:6" s="23" customFormat="1" ht="21" customHeight="1">
      <c r="A225" s="44">
        <v>6608</v>
      </c>
      <c r="B225" s="34" t="s">
        <v>64</v>
      </c>
      <c r="C225" s="22">
        <v>30000</v>
      </c>
      <c r="D225" s="22"/>
    </row>
    <row r="226" spans="1:6" s="23" customFormat="1" ht="21" customHeight="1">
      <c r="A226" s="45">
        <v>6650</v>
      </c>
      <c r="B226" s="33" t="s">
        <v>65</v>
      </c>
      <c r="C226" s="29">
        <f>SUM(C227:C231)</f>
        <v>40000</v>
      </c>
      <c r="D226" s="29"/>
    </row>
    <row r="227" spans="1:6" s="23" customFormat="1" ht="21" customHeight="1">
      <c r="A227" s="44">
        <v>6651</v>
      </c>
      <c r="B227" s="34" t="s">
        <v>66</v>
      </c>
      <c r="C227" s="22">
        <v>8000</v>
      </c>
      <c r="D227" s="29"/>
    </row>
    <row r="228" spans="1:6" s="23" customFormat="1" ht="21" customHeight="1">
      <c r="A228" s="44">
        <v>6652</v>
      </c>
      <c r="B228" s="34" t="s">
        <v>67</v>
      </c>
      <c r="C228" s="22">
        <v>8000</v>
      </c>
      <c r="D228" s="29"/>
    </row>
    <row r="229" spans="1:6" s="23" customFormat="1" ht="21" customHeight="1">
      <c r="A229" s="44">
        <v>6653</v>
      </c>
      <c r="B229" s="34" t="s">
        <v>68</v>
      </c>
      <c r="C229" s="22">
        <v>8000</v>
      </c>
      <c r="D229" s="29"/>
    </row>
    <row r="230" spans="1:6" s="23" customFormat="1" ht="21" customHeight="1">
      <c r="A230" s="44">
        <v>6655</v>
      </c>
      <c r="B230" s="34" t="s">
        <v>69</v>
      </c>
      <c r="C230" s="22">
        <v>8000</v>
      </c>
      <c r="D230" s="29"/>
    </row>
    <row r="231" spans="1:6" s="23" customFormat="1" ht="21" customHeight="1">
      <c r="A231" s="44">
        <v>6657</v>
      </c>
      <c r="B231" s="34" t="s">
        <v>70</v>
      </c>
      <c r="C231" s="22">
        <v>8000</v>
      </c>
      <c r="D231" s="22"/>
    </row>
    <row r="232" spans="1:6" s="23" customFormat="1" ht="21" customHeight="1">
      <c r="A232" s="40">
        <v>6700</v>
      </c>
      <c r="B232" s="33" t="s">
        <v>71</v>
      </c>
      <c r="C232" s="29">
        <f>C233</f>
        <v>0</v>
      </c>
      <c r="D232" s="29"/>
      <c r="F232" s="30"/>
    </row>
    <row r="233" spans="1:6" s="23" customFormat="1" ht="21" customHeight="1">
      <c r="A233" s="44">
        <v>6704</v>
      </c>
      <c r="B233" s="34" t="s">
        <v>72</v>
      </c>
      <c r="C233" s="22"/>
      <c r="D233" s="22"/>
    </row>
    <row r="234" spans="1:6" s="23" customFormat="1" ht="21" customHeight="1">
      <c r="A234" s="40">
        <v>6750</v>
      </c>
      <c r="B234" s="33" t="s">
        <v>73</v>
      </c>
      <c r="C234" s="29">
        <f>+SUM(C235:C238)</f>
        <v>2686800</v>
      </c>
      <c r="D234" s="29"/>
    </row>
    <row r="235" spans="1:6" s="23" customFormat="1" ht="21" customHeight="1">
      <c r="A235" s="46">
        <v>6751</v>
      </c>
      <c r="B235" s="34" t="s">
        <v>74</v>
      </c>
      <c r="C235" s="22"/>
      <c r="D235" s="22"/>
      <c r="F235" s="30"/>
    </row>
    <row r="236" spans="1:6" s="23" customFormat="1" ht="21" customHeight="1">
      <c r="A236" s="44">
        <v>6757</v>
      </c>
      <c r="B236" s="34" t="s">
        <v>75</v>
      </c>
      <c r="C236" s="22">
        <v>180000</v>
      </c>
      <c r="D236" s="22"/>
    </row>
    <row r="237" spans="1:6" s="23" customFormat="1" ht="21" customHeight="1">
      <c r="A237" s="44">
        <v>6758</v>
      </c>
      <c r="B237" s="34" t="s">
        <v>76</v>
      </c>
      <c r="C237" s="22"/>
      <c r="D237" s="22"/>
    </row>
    <row r="238" spans="1:6" s="23" customFormat="1" ht="21" customHeight="1">
      <c r="A238" s="44">
        <v>6799</v>
      </c>
      <c r="B238" s="34" t="s">
        <v>77</v>
      </c>
      <c r="C238" s="22">
        <v>2506800</v>
      </c>
      <c r="D238" s="22"/>
    </row>
    <row r="239" spans="1:6" s="23" customFormat="1" ht="39.75" customHeight="1">
      <c r="A239" s="40">
        <v>6900</v>
      </c>
      <c r="B239" s="41" t="s">
        <v>78</v>
      </c>
      <c r="C239" s="21">
        <f>SUM(C240:C245)</f>
        <v>130000</v>
      </c>
      <c r="D239" s="21"/>
      <c r="F239" s="30"/>
    </row>
    <row r="240" spans="1:6" s="23" customFormat="1" ht="21" customHeight="1">
      <c r="A240" s="42">
        <v>6905</v>
      </c>
      <c r="B240" s="34" t="s">
        <v>79</v>
      </c>
      <c r="C240" s="22">
        <v>50000</v>
      </c>
      <c r="D240" s="22"/>
      <c r="F240" s="30"/>
    </row>
    <row r="241" spans="1:6" s="23" customFormat="1" ht="21" customHeight="1">
      <c r="A241" s="42">
        <v>6907</v>
      </c>
      <c r="B241" s="34" t="s">
        <v>80</v>
      </c>
      <c r="C241" s="22"/>
      <c r="D241" s="22"/>
      <c r="F241" s="30"/>
    </row>
    <row r="242" spans="1:6" s="23" customFormat="1" ht="21" customHeight="1">
      <c r="A242" s="42">
        <v>6912</v>
      </c>
      <c r="B242" s="34" t="s">
        <v>81</v>
      </c>
      <c r="C242" s="22">
        <v>30000</v>
      </c>
      <c r="D242" s="22"/>
      <c r="F242" s="30"/>
    </row>
    <row r="243" spans="1:6" s="23" customFormat="1" ht="21" customHeight="1">
      <c r="A243" s="42">
        <v>6913</v>
      </c>
      <c r="B243" s="34" t="s">
        <v>82</v>
      </c>
      <c r="C243" s="22">
        <v>20000</v>
      </c>
      <c r="D243" s="22"/>
      <c r="F243" s="30"/>
    </row>
    <row r="244" spans="1:6" s="23" customFormat="1" ht="21" customHeight="1">
      <c r="A244" s="42">
        <v>6921</v>
      </c>
      <c r="B244" s="34" t="s">
        <v>83</v>
      </c>
      <c r="C244" s="22">
        <v>10000</v>
      </c>
      <c r="D244" s="22"/>
      <c r="F244" s="30"/>
    </row>
    <row r="245" spans="1:6" s="23" customFormat="1" ht="21" customHeight="1">
      <c r="A245" s="42">
        <v>6949</v>
      </c>
      <c r="B245" s="34" t="s">
        <v>84</v>
      </c>
      <c r="C245" s="22">
        <v>20000</v>
      </c>
      <c r="D245" s="22"/>
      <c r="F245" s="30"/>
    </row>
    <row r="246" spans="1:6" s="23" customFormat="1" ht="21" customHeight="1">
      <c r="A246" s="40">
        <v>6950</v>
      </c>
      <c r="B246" s="33" t="s">
        <v>85</v>
      </c>
      <c r="C246" s="29">
        <f>SUM(C247:C250)</f>
        <v>30000</v>
      </c>
      <c r="D246" s="22"/>
      <c r="F246" s="30"/>
    </row>
    <row r="247" spans="1:6" s="23" customFormat="1" ht="21" customHeight="1">
      <c r="A247" s="42">
        <v>6954</v>
      </c>
      <c r="B247" s="34" t="s">
        <v>79</v>
      </c>
      <c r="C247" s="22">
        <v>20000</v>
      </c>
      <c r="D247" s="22"/>
      <c r="F247" s="30"/>
    </row>
    <row r="248" spans="1:6" s="23" customFormat="1" ht="21" customHeight="1">
      <c r="A248" s="42">
        <v>6955</v>
      </c>
      <c r="B248" s="34" t="s">
        <v>82</v>
      </c>
      <c r="C248" s="22">
        <v>10000</v>
      </c>
      <c r="D248" s="22"/>
      <c r="F248" s="30"/>
    </row>
    <row r="249" spans="1:6" s="23" customFormat="1" ht="21" customHeight="1">
      <c r="A249" s="42">
        <v>6956</v>
      </c>
      <c r="B249" s="34" t="s">
        <v>81</v>
      </c>
      <c r="C249" s="22"/>
      <c r="D249" s="22"/>
      <c r="F249" s="30"/>
    </row>
    <row r="250" spans="1:6" s="23" customFormat="1" ht="21" customHeight="1">
      <c r="A250" s="42">
        <v>6999</v>
      </c>
      <c r="B250" s="34" t="s">
        <v>86</v>
      </c>
      <c r="C250" s="22"/>
      <c r="D250" s="22"/>
      <c r="F250" s="30"/>
    </row>
    <row r="251" spans="1:6" s="23" customFormat="1" ht="21" customHeight="1">
      <c r="A251" s="40">
        <v>7000</v>
      </c>
      <c r="B251" s="33" t="s">
        <v>87</v>
      </c>
      <c r="C251" s="21">
        <f>+SUM(C252:C254)</f>
        <v>597000</v>
      </c>
      <c r="D251" s="21"/>
      <c r="F251" s="30"/>
    </row>
    <row r="252" spans="1:6" s="23" customFormat="1" ht="21" customHeight="1">
      <c r="A252" s="44">
        <v>7001</v>
      </c>
      <c r="B252" s="36" t="s">
        <v>88</v>
      </c>
      <c r="C252" s="22">
        <v>400000</v>
      </c>
      <c r="D252" s="22"/>
    </row>
    <row r="253" spans="1:6" s="23" customFormat="1" ht="21" customHeight="1">
      <c r="A253" s="44">
        <v>7004</v>
      </c>
      <c r="B253" s="36" t="s">
        <v>89</v>
      </c>
      <c r="C253" s="22">
        <v>77000</v>
      </c>
      <c r="D253" s="22"/>
    </row>
    <row r="254" spans="1:6" s="23" customFormat="1" ht="21" customHeight="1">
      <c r="A254" s="44">
        <v>7049</v>
      </c>
      <c r="B254" s="36" t="s">
        <v>90</v>
      </c>
      <c r="C254" s="22">
        <v>120000</v>
      </c>
      <c r="D254" s="37"/>
      <c r="F254" s="30"/>
    </row>
    <row r="255" spans="1:6" s="23" customFormat="1" ht="21" customHeight="1">
      <c r="A255" s="45">
        <v>7050</v>
      </c>
      <c r="B255" s="35" t="s">
        <v>91</v>
      </c>
      <c r="C255" s="29">
        <f>SUM(C256:C257)</f>
        <v>20000</v>
      </c>
      <c r="D255" s="37"/>
      <c r="F255" s="30"/>
    </row>
    <row r="256" spans="1:6" s="23" customFormat="1" ht="21" customHeight="1">
      <c r="A256" s="44">
        <v>7053</v>
      </c>
      <c r="B256" s="36" t="s">
        <v>92</v>
      </c>
      <c r="C256" s="22">
        <v>20000</v>
      </c>
      <c r="D256" s="37"/>
      <c r="F256" s="30"/>
    </row>
    <row r="257" spans="1:6" s="23" customFormat="1" ht="21" customHeight="1">
      <c r="A257" s="44">
        <v>7054</v>
      </c>
      <c r="B257" s="36" t="s">
        <v>93</v>
      </c>
      <c r="C257" s="22"/>
      <c r="D257" s="37"/>
      <c r="F257" s="30"/>
    </row>
    <row r="258" spans="1:6" s="23" customFormat="1" ht="21" customHeight="1">
      <c r="A258" s="45">
        <v>7750</v>
      </c>
      <c r="B258" s="35" t="s">
        <v>94</v>
      </c>
      <c r="C258" s="29">
        <f>SUM(C259:C260)</f>
        <v>22000</v>
      </c>
      <c r="D258" s="37"/>
      <c r="F258" s="30"/>
    </row>
    <row r="259" spans="1:6" s="23" customFormat="1" ht="21" customHeight="1">
      <c r="A259" s="44">
        <v>7761</v>
      </c>
      <c r="B259" s="36" t="s">
        <v>95</v>
      </c>
      <c r="C259" s="22">
        <v>22000</v>
      </c>
      <c r="D259" s="37"/>
      <c r="F259" s="30"/>
    </row>
    <row r="260" spans="1:6" s="23" customFormat="1" ht="21" customHeight="1">
      <c r="A260" s="44">
        <v>7799</v>
      </c>
      <c r="B260" s="36" t="s">
        <v>96</v>
      </c>
      <c r="C260" s="22"/>
      <c r="D260" s="37"/>
      <c r="F260" s="30"/>
    </row>
    <row r="261" spans="1:6" s="23" customFormat="1" ht="21" customHeight="1">
      <c r="A261" s="45">
        <v>7950</v>
      </c>
      <c r="B261" s="35" t="s">
        <v>97</v>
      </c>
      <c r="C261" s="29">
        <f>SUM(C262:C266)</f>
        <v>1237150</v>
      </c>
      <c r="D261" s="37"/>
      <c r="F261" s="30"/>
    </row>
    <row r="262" spans="1:6" s="23" customFormat="1" ht="21" customHeight="1">
      <c r="A262" s="44">
        <v>7951</v>
      </c>
      <c r="B262" s="36" t="s">
        <v>98</v>
      </c>
      <c r="C262" s="22">
        <v>165000</v>
      </c>
      <c r="D262" s="37"/>
      <c r="F262" s="30"/>
    </row>
    <row r="263" spans="1:6" s="23" customFormat="1" ht="21" customHeight="1">
      <c r="A263" s="44">
        <v>7952</v>
      </c>
      <c r="B263" s="36" t="s">
        <v>99</v>
      </c>
      <c r="C263" s="22">
        <v>165000</v>
      </c>
      <c r="D263" s="37"/>
      <c r="F263" s="30"/>
    </row>
    <row r="264" spans="1:6" s="23" customFormat="1" ht="21" customHeight="1">
      <c r="A264" s="44">
        <v>7953</v>
      </c>
      <c r="B264" s="36" t="s">
        <v>100</v>
      </c>
      <c r="C264" s="22">
        <v>165000</v>
      </c>
      <c r="D264" s="37"/>
      <c r="F264" s="30"/>
    </row>
    <row r="265" spans="1:6" s="23" customFormat="1" ht="21" customHeight="1">
      <c r="A265" s="44">
        <v>7954</v>
      </c>
      <c r="B265" s="36" t="s">
        <v>101</v>
      </c>
      <c r="C265" s="22">
        <v>246000</v>
      </c>
      <c r="D265" s="37"/>
      <c r="F265" s="30"/>
    </row>
    <row r="266" spans="1:6" s="23" customFormat="1" ht="21" customHeight="1">
      <c r="A266" s="44">
        <v>7999</v>
      </c>
      <c r="B266" s="36" t="s">
        <v>108</v>
      </c>
      <c r="C266" s="22">
        <v>496150</v>
      </c>
      <c r="D266" s="37"/>
      <c r="F266" s="30"/>
    </row>
    <row r="267" spans="1:6" s="23" customFormat="1" ht="21" customHeight="1">
      <c r="A267" s="45">
        <v>8000</v>
      </c>
      <c r="B267" s="35" t="s">
        <v>102</v>
      </c>
      <c r="C267" s="29">
        <f>0</f>
        <v>0</v>
      </c>
      <c r="D267" s="37"/>
      <c r="F267" s="30"/>
    </row>
    <row r="268" spans="1:6" s="23" customFormat="1" ht="21" customHeight="1">
      <c r="A268" s="44">
        <v>8049</v>
      </c>
      <c r="B268" s="36" t="s">
        <v>103</v>
      </c>
      <c r="C268" s="22"/>
      <c r="D268" s="37"/>
      <c r="F268" s="30"/>
    </row>
    <row r="269" spans="1:6" s="23" customFormat="1" ht="21" customHeight="1">
      <c r="A269" s="6"/>
      <c r="B269" s="47"/>
      <c r="C269" s="48"/>
      <c r="D269" s="48"/>
    </row>
    <row r="270" spans="1:6" ht="21" customHeight="1">
      <c r="A270" s="23"/>
      <c r="B270" s="49"/>
      <c r="C270" s="58" t="s">
        <v>109</v>
      </c>
      <c r="D270" s="58"/>
    </row>
    <row r="271" spans="1:6" ht="21" customHeight="1">
      <c r="B271" s="51"/>
      <c r="C271" s="59" t="s">
        <v>110</v>
      </c>
      <c r="D271" s="59"/>
    </row>
    <row r="272" spans="1:6" ht="21" customHeight="1">
      <c r="B272" s="51"/>
      <c r="C272" s="51"/>
      <c r="D272" s="51"/>
    </row>
    <row r="273" spans="2:4" ht="21" customHeight="1">
      <c r="B273" s="51"/>
      <c r="C273" s="51"/>
      <c r="D273" s="51"/>
    </row>
    <row r="274" spans="2:4" ht="21" customHeight="1"/>
    <row r="275" spans="2:4" ht="21" customHeight="1">
      <c r="C275" s="53" t="s">
        <v>111</v>
      </c>
      <c r="D275" s="53"/>
    </row>
    <row r="276" spans="2:4" ht="21" customHeight="1"/>
    <row r="277" spans="2:4" ht="21" customHeight="1">
      <c r="C277" s="53"/>
      <c r="D277" s="53"/>
    </row>
    <row r="278" spans="2:4" ht="21" customHeight="1"/>
  </sheetData>
  <mergeCells count="12">
    <mergeCell ref="C277:D277"/>
    <mergeCell ref="A2:D2"/>
    <mergeCell ref="A3:D3"/>
    <mergeCell ref="A5:D5"/>
    <mergeCell ref="A6:D6"/>
    <mergeCell ref="A7:D7"/>
    <mergeCell ref="A8:D8"/>
    <mergeCell ref="A9:D9"/>
    <mergeCell ref="C11:D11"/>
    <mergeCell ref="C270:D270"/>
    <mergeCell ref="C271:D271"/>
    <mergeCell ref="C275:D275"/>
  </mergeCells>
  <printOptions horizontalCentered="1"/>
  <pageMargins left="0" right="0" top="0" bottom="0" header="0" footer="0"/>
  <pageSetup paperSize="46"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Cong khai du toan 2019</vt:lpstr>
      <vt:lpstr>'Cong khai du toan 2019'!Print_Area</vt:lpstr>
      <vt:lpstr>'Cong khai du toan 2019'!Print_Titles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dcterms:created xsi:type="dcterms:W3CDTF">2019-07-22T05:06:02Z</dcterms:created>
  <dcterms:modified xsi:type="dcterms:W3CDTF">2019-08-14T08:23:15Z</dcterms:modified>
</cp:coreProperties>
</file>